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820" activeTab="3"/>
  </bookViews>
  <sheets>
    <sheet name="Übersicht" sheetId="1" r:id="rId1"/>
    <sheet name="Filter" sheetId="2" r:id="rId2"/>
    <sheet name="Statistik" sheetId="3" r:id="rId3"/>
    <sheet name="Austragungsorte" sheetId="4" r:id="rId4"/>
    <sheet name="Tabelle3" sheetId="5" r:id="rId5"/>
  </sheets>
  <definedNames>
    <definedName name="_xlnm._FilterDatabase" localSheetId="3" hidden="1">'Austragungsorte'!$B$6:$B$171</definedName>
    <definedName name="_xlnm._FilterDatabase" localSheetId="1" hidden="1">'Filter'!$B$6:$M$152</definedName>
    <definedName name="_xlnm._FilterDatabase" localSheetId="0" hidden="1">'Übersicht'!$B$6:$B$170</definedName>
    <definedName name="Z_184453F7_BAD7_477D_9CA6_773DD38288B7_.wvu.FilterData" localSheetId="3" hidden="1">'Austragungsorte'!$B$7:$M$7</definedName>
    <definedName name="Z_184453F7_BAD7_477D_9CA6_773DD38288B7_.wvu.FilterData" localSheetId="1" hidden="1">'Filter'!$B$6:$M$118</definedName>
    <definedName name="Z_184453F7_BAD7_477D_9CA6_773DD38288B7_.wvu.FilterData" localSheetId="0" hidden="1">'Übersicht'!$B$6:$M$6</definedName>
  </definedNames>
  <calcPr fullCalcOnLoad="1"/>
</workbook>
</file>

<file path=xl/comments1.xml><?xml version="1.0" encoding="utf-8"?>
<comments xmlns="http://schemas.openxmlformats.org/spreadsheetml/2006/main">
  <authors>
    <author>j?rgen</author>
  </authors>
  <commentList>
    <comment ref="J111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12" authorId="0">
      <text>
        <r>
          <rPr>
            <b/>
            <sz val="9"/>
            <rFont val="Tahoma"/>
            <family val="2"/>
          </rPr>
          <t>U14 und U16</t>
        </r>
      </text>
    </comment>
    <comment ref="I116" authorId="0">
      <text>
        <r>
          <rPr>
            <b/>
            <sz val="9"/>
            <rFont val="Tahoma"/>
            <family val="2"/>
          </rPr>
          <t>U10/U12 =18</t>
        </r>
      </text>
    </comment>
  </commentList>
</comments>
</file>

<file path=xl/comments2.xml><?xml version="1.0" encoding="utf-8"?>
<comments xmlns="http://schemas.openxmlformats.org/spreadsheetml/2006/main">
  <authors>
    <author>j?rgen</author>
  </authors>
  <commentList>
    <comment ref="J111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12" authorId="0">
      <text>
        <r>
          <rPr>
            <b/>
            <sz val="9"/>
            <rFont val="Tahoma"/>
            <family val="2"/>
          </rPr>
          <t>U14 und U16</t>
        </r>
      </text>
    </comment>
    <comment ref="I116" authorId="0">
      <text>
        <r>
          <rPr>
            <b/>
            <sz val="9"/>
            <rFont val="Tahoma"/>
            <family val="2"/>
          </rPr>
          <t>U10/U12 =18</t>
        </r>
      </text>
    </comment>
  </commentList>
</comments>
</file>

<file path=xl/comments4.xml><?xml version="1.0" encoding="utf-8"?>
<comments xmlns="http://schemas.openxmlformats.org/spreadsheetml/2006/main">
  <authors>
    <author>j?rgen</author>
  </authors>
  <commentList>
    <comment ref="J85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66" authorId="0">
      <text>
        <r>
          <rPr>
            <b/>
            <sz val="9"/>
            <rFont val="Tahoma"/>
            <family val="2"/>
          </rPr>
          <t>U14 und U16</t>
        </r>
      </text>
    </comment>
    <comment ref="I8" authorId="0">
      <text>
        <r>
          <rPr>
            <b/>
            <sz val="9"/>
            <rFont val="Tahoma"/>
            <family val="2"/>
          </rPr>
          <t>U10/U12 =18</t>
        </r>
      </text>
    </comment>
    <comment ref="J87" authorId="0">
      <text>
        <r>
          <rPr>
            <b/>
            <sz val="9"/>
            <rFont val="Tahoma"/>
            <family val="0"/>
          </rPr>
          <t xml:space="preserve">U13   22 Spieler
U14   12 Spieler
</t>
        </r>
      </text>
    </comment>
  </commentList>
</comments>
</file>

<file path=xl/sharedStrings.xml><?xml version="1.0" encoding="utf-8"?>
<sst xmlns="http://schemas.openxmlformats.org/spreadsheetml/2006/main" count="525" uniqueCount="67">
  <si>
    <t>Osterode</t>
  </si>
  <si>
    <t>Einbeck</t>
  </si>
  <si>
    <t>Bockenem</t>
  </si>
  <si>
    <t>Alfeld</t>
  </si>
  <si>
    <t>Goslar</t>
  </si>
  <si>
    <t>Duderstadt</t>
  </si>
  <si>
    <t>Northeim</t>
  </si>
  <si>
    <t>Springe</t>
  </si>
  <si>
    <t>Hameln</t>
  </si>
  <si>
    <t>Bad Salzdetfurth</t>
  </si>
  <si>
    <t>Wildesshausen</t>
  </si>
  <si>
    <t>Bovenden</t>
  </si>
  <si>
    <t>Rastede</t>
  </si>
  <si>
    <t>Oldenburg</t>
  </si>
  <si>
    <t>Ilsede</t>
  </si>
  <si>
    <t>Delmenhorst</t>
  </si>
  <si>
    <t>Diepholz</t>
  </si>
  <si>
    <t>Emden</t>
  </si>
  <si>
    <t>Eldagsen</t>
  </si>
  <si>
    <t>Celle</t>
  </si>
  <si>
    <t>Wilhelmshaven</t>
  </si>
  <si>
    <t>Bad Zwischenahn</t>
  </si>
  <si>
    <t>Melle</t>
  </si>
  <si>
    <t>Hagen</t>
  </si>
  <si>
    <t>Osnabrück</t>
  </si>
  <si>
    <t>Bremen</t>
  </si>
  <si>
    <t>Rinteln</t>
  </si>
  <si>
    <t>Brake</t>
  </si>
  <si>
    <t>Hankensbüttel</t>
  </si>
  <si>
    <t>Uelzen</t>
  </si>
  <si>
    <t>Buchholz</t>
  </si>
  <si>
    <t>Löningen</t>
  </si>
  <si>
    <t>Göttingen</t>
  </si>
  <si>
    <t>Braunschweig</t>
  </si>
  <si>
    <t>Wolfenbüttel</t>
  </si>
  <si>
    <t>Stade</t>
  </si>
  <si>
    <t>Badenhausen</t>
  </si>
  <si>
    <t>Lehrte</t>
  </si>
  <si>
    <t>Horumersiel</t>
  </si>
  <si>
    <t>Bremen Nord</t>
  </si>
  <si>
    <t>Bremen West</t>
  </si>
  <si>
    <t>Lingen</t>
  </si>
  <si>
    <t>U7</t>
  </si>
  <si>
    <t>U8</t>
  </si>
  <si>
    <t>U9</t>
  </si>
  <si>
    <t>U10</t>
  </si>
  <si>
    <t>U11</t>
  </si>
  <si>
    <t>U12</t>
  </si>
  <si>
    <t>U14</t>
  </si>
  <si>
    <t>U16</t>
  </si>
  <si>
    <t>U18</t>
  </si>
  <si>
    <t>Gesamt</t>
  </si>
  <si>
    <t xml:space="preserve">Anzahl der Turniere    </t>
  </si>
  <si>
    <t>Aurich</t>
  </si>
  <si>
    <t>Kassel mit 26 Teilnehmer inkl. Veteranen in zwei Gruppen nicht auswertbar</t>
  </si>
  <si>
    <t>Durchschnittliche Teilnehmerzahl</t>
  </si>
  <si>
    <t>Hannover</t>
  </si>
  <si>
    <t>Hildesheim</t>
  </si>
  <si>
    <t>Breitenworbis</t>
  </si>
  <si>
    <t>Apolda</t>
  </si>
  <si>
    <t>Anteil in % der gesamten Partien</t>
  </si>
  <si>
    <t>Gesamte Teilnehmerzahl</t>
  </si>
  <si>
    <t>Sulingen</t>
  </si>
  <si>
    <t>Rotenburg</t>
  </si>
  <si>
    <t>Syke</t>
  </si>
  <si>
    <t>Arnstadt</t>
  </si>
  <si>
    <t>Wittmund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</si>
</sst>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d/m/yyyy;@"/>
  </numFmts>
  <fonts count="28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23" borderId="9" applyNumberFormat="0" applyAlignment="0" applyProtection="0"/>
  </cellStyleXfs>
  <cellXfs count="8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20" borderId="10" xfId="0" applyFill="1" applyBorder="1" applyAlignment="1">
      <alignment/>
    </xf>
    <xf numFmtId="14" fontId="0" fillId="20" borderId="10" xfId="0" applyNumberFormat="1" applyFill="1" applyBorder="1" applyAlignment="1">
      <alignment horizontal="right"/>
    </xf>
    <xf numFmtId="0" fontId="0" fillId="20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0" xfId="42" applyNumberFormat="1" applyFont="1" applyAlignment="1">
      <alignment horizontal="center"/>
    </xf>
    <xf numFmtId="164" fontId="0" fillId="20" borderId="0" xfId="42" applyNumberFormat="1" applyFont="1" applyFill="1" applyAlignment="1">
      <alignment/>
    </xf>
    <xf numFmtId="0" fontId="0" fillId="20" borderId="0" xfId="0" applyFill="1" applyAlignment="1">
      <alignment/>
    </xf>
    <xf numFmtId="164" fontId="0" fillId="20" borderId="0" xfId="0" applyNumberFormat="1" applyFill="1" applyAlignment="1">
      <alignment/>
    </xf>
    <xf numFmtId="164" fontId="0" fillId="20" borderId="0" xfId="0" applyNumberFormat="1" applyFill="1" applyAlignment="1">
      <alignment horizontal="center"/>
    </xf>
    <xf numFmtId="164" fontId="0" fillId="20" borderId="0" xfId="42" applyNumberFormat="1" applyFont="1" applyFill="1" applyAlignment="1">
      <alignment horizontal="center"/>
    </xf>
    <xf numFmtId="0" fontId="0" fillId="20" borderId="0" xfId="0" applyFill="1" applyAlignment="1">
      <alignment horizontal="center"/>
    </xf>
    <xf numFmtId="164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0" fontId="0" fillId="22" borderId="10" xfId="0" applyFill="1" applyBorder="1" applyAlignment="1">
      <alignment/>
    </xf>
    <xf numFmtId="14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 horizontal="center"/>
    </xf>
    <xf numFmtId="164" fontId="0" fillId="22" borderId="10" xfId="42" applyNumberFormat="1" applyFont="1" applyFill="1" applyBorder="1" applyAlignment="1">
      <alignment/>
    </xf>
    <xf numFmtId="164" fontId="0" fillId="6" borderId="10" xfId="42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14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64" fontId="0" fillId="0" borderId="10" xfId="4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20" borderId="0" xfId="42" applyNumberFormat="1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4" fontId="0" fillId="20" borderId="0" xfId="0" applyNumberFormat="1" applyFill="1" applyBorder="1" applyAlignment="1">
      <alignment horizontal="right"/>
    </xf>
    <xf numFmtId="164" fontId="4" fillId="24" borderId="0" xfId="42" applyNumberFormat="1" applyFont="1" applyFill="1" applyAlignment="1">
      <alignment horizontal="center"/>
    </xf>
    <xf numFmtId="164" fontId="4" fillId="25" borderId="0" xfId="42" applyNumberFormat="1" applyFont="1" applyFill="1" applyAlignment="1">
      <alignment horizontal="center"/>
    </xf>
    <xf numFmtId="164" fontId="4" fillId="26" borderId="0" xfId="42" applyNumberFormat="1" applyFont="1" applyFill="1" applyAlignment="1">
      <alignment horizontal="center"/>
    </xf>
    <xf numFmtId="164" fontId="4" fillId="5" borderId="0" xfId="42" applyNumberFormat="1" applyFont="1" applyFill="1" applyAlignment="1">
      <alignment horizontal="center"/>
    </xf>
    <xf numFmtId="164" fontId="4" fillId="17" borderId="0" xfId="42" applyNumberFormat="1" applyFont="1" applyFill="1" applyAlignment="1">
      <alignment horizontal="center"/>
    </xf>
    <xf numFmtId="164" fontId="4" fillId="27" borderId="0" xfId="42" applyNumberFormat="1" applyFont="1" applyFill="1" applyAlignment="1">
      <alignment horizontal="center"/>
    </xf>
    <xf numFmtId="164" fontId="4" fillId="4" borderId="0" xfId="42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164" fontId="0" fillId="21" borderId="10" xfId="42" applyNumberFormat="1" applyFont="1" applyFill="1" applyBorder="1" applyAlignment="1">
      <alignment/>
    </xf>
    <xf numFmtId="0" fontId="0" fillId="21" borderId="10" xfId="0" applyFill="1" applyBorder="1" applyAlignment="1">
      <alignment/>
    </xf>
    <xf numFmtId="14" fontId="0" fillId="21" borderId="10" xfId="0" applyNumberFormat="1" applyFill="1" applyBorder="1" applyAlignment="1">
      <alignment/>
    </xf>
    <xf numFmtId="0" fontId="0" fillId="21" borderId="10" xfId="0" applyFill="1" applyBorder="1" applyAlignment="1">
      <alignment horizontal="center"/>
    </xf>
    <xf numFmtId="164" fontId="0" fillId="21" borderId="10" xfId="42" applyNumberFormat="1" applyFont="1" applyFill="1" applyBorder="1" applyAlignment="1">
      <alignment/>
    </xf>
    <xf numFmtId="164" fontId="0" fillId="21" borderId="10" xfId="42" applyNumberFormat="1" applyFont="1" applyFill="1" applyBorder="1" applyAlignment="1">
      <alignment/>
    </xf>
    <xf numFmtId="164" fontId="0" fillId="6" borderId="10" xfId="42" applyNumberFormat="1" applyFont="1" applyFill="1" applyBorder="1" applyAlignment="1">
      <alignment/>
    </xf>
    <xf numFmtId="164" fontId="1" fillId="21" borderId="10" xfId="42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164" fontId="0" fillId="20" borderId="0" xfId="42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7075"/>
          <c:w val="0.969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CC99FF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Statistik!$E$7:$K$7</c:f>
              <c:strCache/>
            </c:strRef>
          </c:cat>
          <c:val>
            <c:numRef>
              <c:f>Statistik!$E$8:$K$8</c:f>
              <c:numCache/>
            </c:numRef>
          </c:val>
          <c:shape val="box"/>
        </c:ser>
        <c:shape val="box"/>
        <c:axId val="35631209"/>
        <c:axId val="52245426"/>
      </c:bar3DChart>
      <c:catAx>
        <c:axId val="356312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99CC00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Ref>
              <c:f>Statistik!$D$2:$L$2</c:f>
              <c:strCache/>
            </c:strRef>
          </c:cat>
          <c:val>
            <c:numRef>
              <c:f>Statistik!$D$3:$L$3</c:f>
              <c:numCache/>
            </c:numRef>
          </c:val>
          <c:shape val="box"/>
        </c:ser>
        <c:gapWidth val="100"/>
        <c:shape val="box"/>
        <c:axId val="446787"/>
        <c:axId val="4021084"/>
      </c:bar3DChart>
      <c:catAx>
        <c:axId val="446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12</xdr:row>
      <xdr:rowOff>123825</xdr:rowOff>
    </xdr:from>
    <xdr:to>
      <xdr:col>11</xdr:col>
      <xdr:colOff>257175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352675" y="2505075"/>
        <a:ext cx="6286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26</xdr:row>
      <xdr:rowOff>85725</xdr:rowOff>
    </xdr:from>
    <xdr:to>
      <xdr:col>11</xdr:col>
      <xdr:colOff>285750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2381250" y="5133975"/>
        <a:ext cx="62865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0"/>
  <sheetViews>
    <sheetView zoomScalePageLayoutView="0" workbookViewId="0" topLeftCell="A1">
      <pane ySplit="5" topLeftCell="BM153" activePane="bottomLeft" state="frozen"/>
      <selection pane="topLeft" activeCell="A1" sqref="A1"/>
      <selection pane="bottomLeft" activeCell="B172" sqref="B172"/>
    </sheetView>
  </sheetViews>
  <sheetFormatPr defaultColWidth="11.421875" defaultRowHeight="15"/>
  <cols>
    <col min="1" max="1" width="8.28125" style="15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16"/>
      <c r="B3" s="5"/>
      <c r="C3" s="6" t="s">
        <v>61</v>
      </c>
      <c r="D3" s="7">
        <f aca="true" t="shared" si="0" ref="D3:M3">SUM(D7:D176)</f>
        <v>98</v>
      </c>
      <c r="E3" s="7">
        <f t="shared" si="0"/>
        <v>3023</v>
      </c>
      <c r="F3" s="7">
        <f t="shared" si="0"/>
        <v>2311</v>
      </c>
      <c r="G3" s="7">
        <f t="shared" si="0"/>
        <v>3376</v>
      </c>
      <c r="H3" s="7">
        <f t="shared" si="0"/>
        <v>1115</v>
      </c>
      <c r="I3" s="7">
        <f t="shared" si="0"/>
        <v>3636</v>
      </c>
      <c r="J3" s="7">
        <f t="shared" si="0"/>
        <v>2883</v>
      </c>
      <c r="K3" s="7">
        <f t="shared" si="0"/>
        <v>1412</v>
      </c>
      <c r="L3" s="7">
        <f t="shared" si="0"/>
        <v>14</v>
      </c>
      <c r="M3" s="7">
        <f t="shared" si="0"/>
        <v>17868</v>
      </c>
    </row>
    <row r="4" spans="2:13" ht="15">
      <c r="B4" s="8"/>
      <c r="C4" s="9" t="s">
        <v>55</v>
      </c>
      <c r="D4" s="10">
        <f>D3/D5</f>
        <v>8.909090909090908</v>
      </c>
      <c r="E4" s="10">
        <f aca="true" t="shared" si="1" ref="E4:M4">E3/E5</f>
        <v>19.254777070063696</v>
      </c>
      <c r="F4" s="10">
        <f t="shared" si="1"/>
        <v>16.62589928057554</v>
      </c>
      <c r="G4" s="10">
        <f t="shared" si="1"/>
        <v>20.711656441717793</v>
      </c>
      <c r="H4" s="10">
        <f t="shared" si="1"/>
        <v>18.89830508474576</v>
      </c>
      <c r="I4" s="10">
        <f t="shared" si="1"/>
        <v>22.58385093167702</v>
      </c>
      <c r="J4" s="10">
        <f t="shared" si="1"/>
        <v>18.132075471698112</v>
      </c>
      <c r="K4" s="10">
        <f t="shared" si="1"/>
        <v>10.158273381294965</v>
      </c>
      <c r="L4" s="10">
        <f t="shared" si="1"/>
        <v>7</v>
      </c>
      <c r="M4" s="10">
        <f t="shared" si="1"/>
        <v>109.61963190184049</v>
      </c>
    </row>
    <row r="5" spans="1:13" s="3" customFormat="1" ht="15">
      <c r="A5" s="16"/>
      <c r="B5" s="7"/>
      <c r="C5" s="6" t="s">
        <v>52</v>
      </c>
      <c r="D5" s="7">
        <f aca="true" t="shared" si="2" ref="D5:M5">COUNT(D7:D229)</f>
        <v>11</v>
      </c>
      <c r="E5" s="7">
        <f t="shared" si="2"/>
        <v>157</v>
      </c>
      <c r="F5" s="7">
        <f t="shared" si="2"/>
        <v>139</v>
      </c>
      <c r="G5" s="7">
        <f t="shared" si="2"/>
        <v>163</v>
      </c>
      <c r="H5" s="7">
        <f t="shared" si="2"/>
        <v>59</v>
      </c>
      <c r="I5" s="7">
        <f t="shared" si="2"/>
        <v>161</v>
      </c>
      <c r="J5" s="7">
        <f t="shared" si="2"/>
        <v>159</v>
      </c>
      <c r="K5" s="7">
        <f t="shared" si="2"/>
        <v>139</v>
      </c>
      <c r="L5" s="7">
        <f t="shared" si="2"/>
        <v>2</v>
      </c>
      <c r="M5" s="7">
        <f t="shared" si="2"/>
        <v>163</v>
      </c>
    </row>
    <row r="6" spans="1:3" s="3" customFormat="1" ht="11.25" customHeight="1">
      <c r="A6" s="17"/>
      <c r="C6" s="4"/>
    </row>
    <row r="7" spans="1:13" ht="15">
      <c r="A7" s="15">
        <v>1</v>
      </c>
      <c r="B7" t="s">
        <v>0</v>
      </c>
      <c r="C7" s="1">
        <v>36932</v>
      </c>
      <c r="G7" s="3">
        <v>6</v>
      </c>
      <c r="I7" s="3">
        <v>7</v>
      </c>
      <c r="J7" s="3">
        <v>7</v>
      </c>
      <c r="M7" s="3">
        <f>SUM(D7:L7)</f>
        <v>20</v>
      </c>
    </row>
    <row r="8" spans="1:13" ht="15">
      <c r="A8" s="15">
        <v>2</v>
      </c>
      <c r="B8" t="s">
        <v>1</v>
      </c>
      <c r="C8" s="1">
        <v>37212</v>
      </c>
      <c r="G8" s="3">
        <v>15</v>
      </c>
      <c r="I8" s="3">
        <v>12</v>
      </c>
      <c r="J8" s="3">
        <v>9</v>
      </c>
      <c r="M8" s="3">
        <f aca="true" t="shared" si="3" ref="M8:M71">SUM(D8:L8)</f>
        <v>36</v>
      </c>
    </row>
    <row r="9" spans="1:13" ht="15">
      <c r="A9" s="15">
        <v>3</v>
      </c>
      <c r="B9" t="s">
        <v>0</v>
      </c>
      <c r="C9" s="1">
        <v>37317</v>
      </c>
      <c r="G9" s="3">
        <v>20</v>
      </c>
      <c r="I9" s="3">
        <v>31</v>
      </c>
      <c r="J9" s="3">
        <v>15</v>
      </c>
      <c r="M9" s="3">
        <f t="shared" si="3"/>
        <v>66</v>
      </c>
    </row>
    <row r="10" spans="1:13" ht="15">
      <c r="A10" s="15">
        <v>4</v>
      </c>
      <c r="B10" t="s">
        <v>2</v>
      </c>
      <c r="C10" s="1">
        <v>37387</v>
      </c>
      <c r="G10" s="3">
        <v>37</v>
      </c>
      <c r="I10" s="3">
        <v>28</v>
      </c>
      <c r="J10" s="3">
        <v>14</v>
      </c>
      <c r="M10" s="3">
        <f t="shared" si="3"/>
        <v>79</v>
      </c>
    </row>
    <row r="11" spans="1:13" ht="15">
      <c r="A11" s="15">
        <v>5</v>
      </c>
      <c r="B11" t="s">
        <v>3</v>
      </c>
      <c r="C11" s="1">
        <v>37485</v>
      </c>
      <c r="G11" s="3">
        <v>24</v>
      </c>
      <c r="I11" s="3">
        <v>28</v>
      </c>
      <c r="J11" s="3">
        <v>17</v>
      </c>
      <c r="M11" s="3">
        <f t="shared" si="3"/>
        <v>69</v>
      </c>
    </row>
    <row r="12" spans="1:13" ht="15">
      <c r="A12" s="15">
        <v>6</v>
      </c>
      <c r="B12" t="s">
        <v>4</v>
      </c>
      <c r="C12" s="1">
        <v>37520</v>
      </c>
      <c r="G12" s="3">
        <v>24</v>
      </c>
      <c r="I12" s="3">
        <v>23</v>
      </c>
      <c r="J12" s="3">
        <v>11</v>
      </c>
      <c r="M12" s="3">
        <f t="shared" si="3"/>
        <v>58</v>
      </c>
    </row>
    <row r="13" spans="1:13" ht="15">
      <c r="A13" s="15">
        <v>7</v>
      </c>
      <c r="B13" t="s">
        <v>1</v>
      </c>
      <c r="C13" s="1">
        <v>37555</v>
      </c>
      <c r="E13" s="3">
        <v>14</v>
      </c>
      <c r="G13" s="3">
        <v>29</v>
      </c>
      <c r="I13" s="3">
        <v>27</v>
      </c>
      <c r="J13" s="3">
        <v>18</v>
      </c>
      <c r="M13" s="3">
        <f t="shared" si="3"/>
        <v>88</v>
      </c>
    </row>
    <row r="14" spans="1:13" ht="15">
      <c r="A14" s="15">
        <v>8</v>
      </c>
      <c r="B14" t="s">
        <v>5</v>
      </c>
      <c r="C14" s="1">
        <v>37590</v>
      </c>
      <c r="E14" s="3">
        <v>9</v>
      </c>
      <c r="G14" s="3">
        <v>20</v>
      </c>
      <c r="I14" s="3">
        <v>17</v>
      </c>
      <c r="J14" s="3">
        <v>22</v>
      </c>
      <c r="M14" s="3">
        <f t="shared" si="3"/>
        <v>68</v>
      </c>
    </row>
    <row r="15" spans="1:13" ht="15">
      <c r="A15" s="15">
        <v>9</v>
      </c>
      <c r="B15" t="s">
        <v>6</v>
      </c>
      <c r="C15" s="1">
        <v>37639</v>
      </c>
      <c r="E15" s="3">
        <v>5</v>
      </c>
      <c r="G15" s="3">
        <v>18</v>
      </c>
      <c r="I15" s="3">
        <v>31</v>
      </c>
      <c r="J15" s="3">
        <v>22</v>
      </c>
      <c r="K15" s="3">
        <v>8</v>
      </c>
      <c r="M15" s="3">
        <f t="shared" si="3"/>
        <v>84</v>
      </c>
    </row>
    <row r="16" spans="1:13" ht="15">
      <c r="A16" s="15">
        <v>10</v>
      </c>
      <c r="B16" t="s">
        <v>7</v>
      </c>
      <c r="C16" s="1">
        <v>37681</v>
      </c>
      <c r="E16" s="3">
        <v>16</v>
      </c>
      <c r="G16" s="3">
        <v>62</v>
      </c>
      <c r="I16" s="3">
        <v>66</v>
      </c>
      <c r="J16" s="3">
        <v>43</v>
      </c>
      <c r="K16" s="3">
        <v>30</v>
      </c>
      <c r="M16" s="3">
        <f t="shared" si="3"/>
        <v>217</v>
      </c>
    </row>
    <row r="17" spans="1:13" ht="15">
      <c r="A17" s="15">
        <v>11</v>
      </c>
      <c r="B17" t="s">
        <v>8</v>
      </c>
      <c r="C17" s="1">
        <v>37737</v>
      </c>
      <c r="E17" s="3">
        <v>11</v>
      </c>
      <c r="G17" s="3">
        <v>43</v>
      </c>
      <c r="I17" s="3">
        <v>40</v>
      </c>
      <c r="J17" s="3">
        <v>23</v>
      </c>
      <c r="K17" s="3">
        <v>8</v>
      </c>
      <c r="M17" s="3">
        <f t="shared" si="3"/>
        <v>125</v>
      </c>
    </row>
    <row r="18" spans="1:13" ht="15">
      <c r="A18" s="15">
        <v>12</v>
      </c>
      <c r="B18" t="s">
        <v>9</v>
      </c>
      <c r="C18" s="1">
        <v>37786</v>
      </c>
      <c r="E18" s="3">
        <v>8</v>
      </c>
      <c r="G18" s="3">
        <v>22</v>
      </c>
      <c r="I18" s="3">
        <v>23</v>
      </c>
      <c r="J18" s="3">
        <v>14</v>
      </c>
      <c r="K18" s="3">
        <v>10</v>
      </c>
      <c r="M18" s="3">
        <f t="shared" si="3"/>
        <v>77</v>
      </c>
    </row>
    <row r="19" spans="1:13" ht="15">
      <c r="A19" s="15">
        <v>13</v>
      </c>
      <c r="B19" t="s">
        <v>10</v>
      </c>
      <c r="C19" s="1">
        <v>37878</v>
      </c>
      <c r="E19" s="3">
        <v>9</v>
      </c>
      <c r="G19" s="3">
        <v>52</v>
      </c>
      <c r="I19" s="3">
        <v>37</v>
      </c>
      <c r="J19" s="3">
        <v>22</v>
      </c>
      <c r="K19" s="3">
        <v>15</v>
      </c>
      <c r="M19" s="3">
        <f t="shared" si="3"/>
        <v>135</v>
      </c>
    </row>
    <row r="20" spans="1:13" ht="15">
      <c r="A20" s="15">
        <v>14</v>
      </c>
      <c r="B20" t="s">
        <v>11</v>
      </c>
      <c r="C20" s="1">
        <v>37884</v>
      </c>
      <c r="E20" s="3">
        <v>12</v>
      </c>
      <c r="G20" s="3">
        <v>30</v>
      </c>
      <c r="I20" s="3">
        <v>24</v>
      </c>
      <c r="J20" s="3">
        <v>17</v>
      </c>
      <c r="K20" s="3">
        <v>9</v>
      </c>
      <c r="M20" s="3">
        <f t="shared" si="3"/>
        <v>92</v>
      </c>
    </row>
    <row r="21" spans="1:13" ht="15">
      <c r="A21" s="15">
        <v>15</v>
      </c>
      <c r="B21" t="s">
        <v>12</v>
      </c>
      <c r="C21" s="1">
        <v>37899</v>
      </c>
      <c r="E21" s="3">
        <v>23</v>
      </c>
      <c r="G21" s="3">
        <v>52</v>
      </c>
      <c r="I21" s="3">
        <v>38</v>
      </c>
      <c r="J21" s="3">
        <v>23</v>
      </c>
      <c r="K21" s="3">
        <v>25</v>
      </c>
      <c r="L21" s="3">
        <v>7</v>
      </c>
      <c r="M21" s="3">
        <f t="shared" si="3"/>
        <v>168</v>
      </c>
    </row>
    <row r="22" spans="1:13" ht="15">
      <c r="A22" s="15">
        <v>16</v>
      </c>
      <c r="B22" t="s">
        <v>13</v>
      </c>
      <c r="C22" s="1">
        <v>37941</v>
      </c>
      <c r="E22" s="3">
        <v>35</v>
      </c>
      <c r="F22" s="3">
        <v>35</v>
      </c>
      <c r="G22" s="3">
        <v>32</v>
      </c>
      <c r="I22" s="3">
        <v>32</v>
      </c>
      <c r="J22" s="3">
        <v>13</v>
      </c>
      <c r="K22" s="3">
        <v>19</v>
      </c>
      <c r="M22" s="3">
        <f t="shared" si="3"/>
        <v>166</v>
      </c>
    </row>
    <row r="23" spans="1:13" ht="15">
      <c r="A23" s="15">
        <v>17</v>
      </c>
      <c r="B23" t="s">
        <v>14</v>
      </c>
      <c r="C23" s="1">
        <v>37954</v>
      </c>
      <c r="E23" s="3">
        <v>16</v>
      </c>
      <c r="G23" s="3">
        <v>48</v>
      </c>
      <c r="I23" s="3">
        <v>51</v>
      </c>
      <c r="J23" s="3">
        <v>25</v>
      </c>
      <c r="K23" s="3">
        <v>12</v>
      </c>
      <c r="M23" s="3">
        <f t="shared" si="3"/>
        <v>152</v>
      </c>
    </row>
    <row r="24" spans="1:13" ht="15">
      <c r="A24" s="15">
        <v>18</v>
      </c>
      <c r="B24" t="s">
        <v>15</v>
      </c>
      <c r="C24" s="1">
        <v>38039</v>
      </c>
      <c r="E24" s="3">
        <v>35</v>
      </c>
      <c r="F24" s="3">
        <v>16</v>
      </c>
      <c r="G24" s="3">
        <v>40</v>
      </c>
      <c r="I24" s="3">
        <v>59</v>
      </c>
      <c r="J24" s="3">
        <v>31</v>
      </c>
      <c r="K24" s="3">
        <v>22</v>
      </c>
      <c r="M24" s="3">
        <f t="shared" si="3"/>
        <v>203</v>
      </c>
    </row>
    <row r="25" spans="1:13" ht="15">
      <c r="A25" s="15">
        <v>19</v>
      </c>
      <c r="B25" t="s">
        <v>4</v>
      </c>
      <c r="C25" s="1">
        <v>38115</v>
      </c>
      <c r="E25" s="3">
        <v>24</v>
      </c>
      <c r="G25" s="3">
        <v>37</v>
      </c>
      <c r="I25" s="3">
        <v>35</v>
      </c>
      <c r="J25" s="3">
        <v>30</v>
      </c>
      <c r="K25" s="3">
        <v>25</v>
      </c>
      <c r="M25" s="3">
        <f t="shared" si="3"/>
        <v>151</v>
      </c>
    </row>
    <row r="26" spans="1:13" ht="15">
      <c r="A26" s="15">
        <v>20</v>
      </c>
      <c r="B26" t="s">
        <v>16</v>
      </c>
      <c r="C26" s="1">
        <v>38143</v>
      </c>
      <c r="E26" s="3">
        <v>24</v>
      </c>
      <c r="F26" s="3">
        <v>10</v>
      </c>
      <c r="G26" s="3">
        <v>20</v>
      </c>
      <c r="I26" s="3">
        <v>38</v>
      </c>
      <c r="J26" s="3">
        <v>34</v>
      </c>
      <c r="K26" s="3">
        <v>13</v>
      </c>
      <c r="M26" s="3">
        <f t="shared" si="3"/>
        <v>139</v>
      </c>
    </row>
    <row r="27" spans="1:13" ht="15">
      <c r="A27" s="15">
        <v>21</v>
      </c>
      <c r="B27" t="s">
        <v>6</v>
      </c>
      <c r="C27" s="1">
        <v>38171</v>
      </c>
      <c r="E27" s="3">
        <v>13</v>
      </c>
      <c r="G27" s="3">
        <v>13</v>
      </c>
      <c r="I27" s="3">
        <v>18</v>
      </c>
      <c r="J27" s="3">
        <v>23</v>
      </c>
      <c r="K27" s="3">
        <v>4</v>
      </c>
      <c r="M27" s="3">
        <f t="shared" si="3"/>
        <v>71</v>
      </c>
    </row>
    <row r="28" spans="1:13" ht="15">
      <c r="A28" s="15">
        <v>22</v>
      </c>
      <c r="B28" t="s">
        <v>13</v>
      </c>
      <c r="C28" s="1">
        <v>38172</v>
      </c>
      <c r="E28" s="3">
        <v>33</v>
      </c>
      <c r="F28" s="3">
        <v>23</v>
      </c>
      <c r="G28" s="3">
        <v>27</v>
      </c>
      <c r="I28" s="3">
        <v>30</v>
      </c>
      <c r="J28" s="3">
        <v>21</v>
      </c>
      <c r="K28" s="3">
        <v>13</v>
      </c>
      <c r="L28" s="3">
        <v>7</v>
      </c>
      <c r="M28" s="3">
        <f t="shared" si="3"/>
        <v>154</v>
      </c>
    </row>
    <row r="29" spans="1:13" ht="15">
      <c r="A29" s="15">
        <v>23</v>
      </c>
      <c r="B29" t="s">
        <v>17</v>
      </c>
      <c r="C29" s="1">
        <v>38228</v>
      </c>
      <c r="E29" s="3">
        <v>14</v>
      </c>
      <c r="F29" s="3">
        <v>10</v>
      </c>
      <c r="G29" s="3">
        <v>14</v>
      </c>
      <c r="I29" s="3">
        <v>13</v>
      </c>
      <c r="J29" s="3">
        <v>18</v>
      </c>
      <c r="K29" s="3">
        <v>12</v>
      </c>
      <c r="M29" s="3">
        <f t="shared" si="3"/>
        <v>81</v>
      </c>
    </row>
    <row r="30" spans="1:13" ht="15">
      <c r="A30" s="15">
        <v>24</v>
      </c>
      <c r="B30" t="s">
        <v>10</v>
      </c>
      <c r="C30" s="1">
        <v>38249</v>
      </c>
      <c r="E30" s="3">
        <v>31</v>
      </c>
      <c r="F30" s="3">
        <v>13</v>
      </c>
      <c r="G30" s="3">
        <v>25</v>
      </c>
      <c r="I30" s="3">
        <v>25</v>
      </c>
      <c r="J30" s="3">
        <v>23</v>
      </c>
      <c r="K30" s="3">
        <v>11</v>
      </c>
      <c r="M30" s="3">
        <f t="shared" si="3"/>
        <v>128</v>
      </c>
    </row>
    <row r="31" spans="1:13" ht="15">
      <c r="A31" s="15">
        <v>25</v>
      </c>
      <c r="B31" t="s">
        <v>18</v>
      </c>
      <c r="C31" s="1">
        <v>38262</v>
      </c>
      <c r="E31" s="3">
        <v>24</v>
      </c>
      <c r="F31" s="3">
        <v>14</v>
      </c>
      <c r="G31" s="3">
        <v>16</v>
      </c>
      <c r="I31" s="3">
        <v>28</v>
      </c>
      <c r="J31" s="3">
        <v>17</v>
      </c>
      <c r="K31" s="3">
        <v>7</v>
      </c>
      <c r="M31" s="3">
        <f t="shared" si="3"/>
        <v>106</v>
      </c>
    </row>
    <row r="32" spans="1:13" ht="15">
      <c r="A32" s="15">
        <v>26</v>
      </c>
      <c r="B32" t="s">
        <v>12</v>
      </c>
      <c r="C32" s="1">
        <v>38263</v>
      </c>
      <c r="E32" s="3">
        <v>24</v>
      </c>
      <c r="F32" s="3">
        <v>14</v>
      </c>
      <c r="G32" s="3">
        <v>23</v>
      </c>
      <c r="I32" s="3">
        <v>32</v>
      </c>
      <c r="J32" s="3">
        <v>23</v>
      </c>
      <c r="K32" s="3">
        <v>10</v>
      </c>
      <c r="M32" s="3">
        <f t="shared" si="3"/>
        <v>126</v>
      </c>
    </row>
    <row r="33" spans="1:13" ht="15">
      <c r="A33" s="15">
        <v>27</v>
      </c>
      <c r="B33" t="s">
        <v>19</v>
      </c>
      <c r="C33" s="1">
        <v>38304</v>
      </c>
      <c r="E33" s="3">
        <v>31</v>
      </c>
      <c r="F33" s="3">
        <v>20</v>
      </c>
      <c r="G33" s="3">
        <v>14</v>
      </c>
      <c r="I33" s="3">
        <v>32</v>
      </c>
      <c r="J33" s="3">
        <v>34</v>
      </c>
      <c r="K33" s="3">
        <v>15</v>
      </c>
      <c r="M33" s="3">
        <f t="shared" si="3"/>
        <v>146</v>
      </c>
    </row>
    <row r="34" spans="1:13" ht="15">
      <c r="A34" s="15">
        <v>28</v>
      </c>
      <c r="B34" t="s">
        <v>14</v>
      </c>
      <c r="C34" s="1">
        <v>38318</v>
      </c>
      <c r="E34" s="3">
        <v>15</v>
      </c>
      <c r="F34" s="3">
        <v>9</v>
      </c>
      <c r="G34" s="3">
        <v>18</v>
      </c>
      <c r="I34" s="3">
        <v>23</v>
      </c>
      <c r="J34" s="3">
        <v>24</v>
      </c>
      <c r="K34" s="3">
        <v>15</v>
      </c>
      <c r="M34" s="3">
        <f t="shared" si="3"/>
        <v>104</v>
      </c>
    </row>
    <row r="35" spans="1:13" ht="15">
      <c r="A35" s="15">
        <v>29</v>
      </c>
      <c r="B35" t="s">
        <v>20</v>
      </c>
      <c r="C35" s="1">
        <v>38326</v>
      </c>
      <c r="E35" s="3">
        <v>19</v>
      </c>
      <c r="F35" s="3">
        <v>18</v>
      </c>
      <c r="G35" s="3">
        <v>27</v>
      </c>
      <c r="I35" s="3">
        <v>14</v>
      </c>
      <c r="J35" s="3">
        <v>24</v>
      </c>
      <c r="K35" s="3">
        <v>5</v>
      </c>
      <c r="M35" s="3">
        <f t="shared" si="3"/>
        <v>107</v>
      </c>
    </row>
    <row r="36" spans="1:13" ht="15">
      <c r="A36" s="15">
        <v>30</v>
      </c>
      <c r="B36" t="s">
        <v>15</v>
      </c>
      <c r="C36" s="1">
        <v>38375</v>
      </c>
      <c r="E36" s="3">
        <v>18</v>
      </c>
      <c r="F36" s="3">
        <v>31</v>
      </c>
      <c r="G36" s="3">
        <v>17</v>
      </c>
      <c r="H36" s="3">
        <v>29</v>
      </c>
      <c r="I36" s="3">
        <v>17</v>
      </c>
      <c r="J36" s="3">
        <v>16</v>
      </c>
      <c r="K36" s="3">
        <v>19</v>
      </c>
      <c r="M36" s="3">
        <f t="shared" si="3"/>
        <v>147</v>
      </c>
    </row>
    <row r="37" spans="1:13" ht="15">
      <c r="A37" s="15">
        <v>31</v>
      </c>
      <c r="B37" t="s">
        <v>21</v>
      </c>
      <c r="C37" s="1">
        <v>38384</v>
      </c>
      <c r="E37" s="3">
        <v>26</v>
      </c>
      <c r="F37" s="3">
        <v>23</v>
      </c>
      <c r="G37" s="3">
        <v>22</v>
      </c>
      <c r="I37" s="3">
        <v>39</v>
      </c>
      <c r="J37" s="3">
        <v>24</v>
      </c>
      <c r="K37" s="3">
        <v>14</v>
      </c>
      <c r="M37" s="3">
        <f t="shared" si="3"/>
        <v>148</v>
      </c>
    </row>
    <row r="38" spans="1:13" ht="15">
      <c r="A38" s="15">
        <v>32</v>
      </c>
      <c r="B38" t="s">
        <v>22</v>
      </c>
      <c r="C38" s="1">
        <v>38388</v>
      </c>
      <c r="E38" s="3">
        <v>16</v>
      </c>
      <c r="F38" s="3">
        <v>16</v>
      </c>
      <c r="G38" s="3">
        <v>18</v>
      </c>
      <c r="H38" s="3">
        <v>37</v>
      </c>
      <c r="I38" s="3">
        <v>43</v>
      </c>
      <c r="J38" s="3">
        <v>45</v>
      </c>
      <c r="K38" s="3">
        <v>11</v>
      </c>
      <c r="M38" s="3">
        <f t="shared" si="3"/>
        <v>186</v>
      </c>
    </row>
    <row r="39" spans="1:13" ht="15">
      <c r="A39" s="15">
        <v>33</v>
      </c>
      <c r="B39" t="s">
        <v>23</v>
      </c>
      <c r="C39" s="1">
        <v>38409</v>
      </c>
      <c r="E39" s="3">
        <v>10</v>
      </c>
      <c r="F39" s="3">
        <v>13</v>
      </c>
      <c r="G39" s="3">
        <v>20</v>
      </c>
      <c r="H39" s="3">
        <v>8</v>
      </c>
      <c r="I39" s="3">
        <v>17</v>
      </c>
      <c r="J39" s="3">
        <v>19</v>
      </c>
      <c r="K39" s="3">
        <v>25</v>
      </c>
      <c r="M39" s="3">
        <f t="shared" si="3"/>
        <v>112</v>
      </c>
    </row>
    <row r="40" spans="1:13" ht="15">
      <c r="A40" s="15">
        <v>34</v>
      </c>
      <c r="B40" t="s">
        <v>20</v>
      </c>
      <c r="C40" s="1">
        <v>38417</v>
      </c>
      <c r="E40" s="3">
        <v>7</v>
      </c>
      <c r="F40" s="3">
        <v>13</v>
      </c>
      <c r="G40" s="3">
        <v>10</v>
      </c>
      <c r="I40" s="3">
        <v>22</v>
      </c>
      <c r="J40" s="3">
        <v>21</v>
      </c>
      <c r="K40" s="3">
        <v>9</v>
      </c>
      <c r="M40" s="3">
        <f t="shared" si="3"/>
        <v>82</v>
      </c>
    </row>
    <row r="41" spans="1:13" ht="15">
      <c r="A41" s="15">
        <v>35</v>
      </c>
      <c r="B41" t="s">
        <v>24</v>
      </c>
      <c r="C41" s="1">
        <v>38459</v>
      </c>
      <c r="E41" s="3">
        <v>14</v>
      </c>
      <c r="F41" s="3">
        <v>9</v>
      </c>
      <c r="G41" s="3">
        <v>23</v>
      </c>
      <c r="I41" s="3">
        <v>28</v>
      </c>
      <c r="J41" s="3">
        <v>22</v>
      </c>
      <c r="K41" s="3">
        <v>3</v>
      </c>
      <c r="M41" s="3">
        <f t="shared" si="3"/>
        <v>99</v>
      </c>
    </row>
    <row r="42" spans="1:13" ht="15">
      <c r="A42" s="15">
        <v>36</v>
      </c>
      <c r="B42" t="s">
        <v>25</v>
      </c>
      <c r="C42" s="1">
        <v>38466</v>
      </c>
      <c r="E42" s="3">
        <v>33</v>
      </c>
      <c r="F42" s="3">
        <v>37</v>
      </c>
      <c r="G42" s="3">
        <v>24</v>
      </c>
      <c r="H42" s="3">
        <v>26</v>
      </c>
      <c r="I42" s="3">
        <v>19</v>
      </c>
      <c r="J42" s="3">
        <v>32</v>
      </c>
      <c r="K42" s="3">
        <v>11</v>
      </c>
      <c r="M42" s="3">
        <f t="shared" si="3"/>
        <v>182</v>
      </c>
    </row>
    <row r="43" spans="1:13" ht="15">
      <c r="A43" s="15">
        <v>37</v>
      </c>
      <c r="B43" t="s">
        <v>26</v>
      </c>
      <c r="C43" s="1">
        <v>38500</v>
      </c>
      <c r="E43" s="3">
        <v>17</v>
      </c>
      <c r="F43" s="3">
        <v>13</v>
      </c>
      <c r="G43" s="3">
        <v>19</v>
      </c>
      <c r="I43" s="3">
        <v>27</v>
      </c>
      <c r="J43" s="3">
        <v>10</v>
      </c>
      <c r="K43" s="3">
        <v>7</v>
      </c>
      <c r="M43" s="3">
        <f t="shared" si="3"/>
        <v>93</v>
      </c>
    </row>
    <row r="44" spans="1:13" ht="15">
      <c r="A44" s="15">
        <v>38</v>
      </c>
      <c r="B44" t="s">
        <v>4</v>
      </c>
      <c r="C44" s="1">
        <v>38514</v>
      </c>
      <c r="E44" s="3">
        <v>8</v>
      </c>
      <c r="F44" s="3">
        <v>13</v>
      </c>
      <c r="G44" s="3">
        <v>9</v>
      </c>
      <c r="I44" s="3">
        <v>29</v>
      </c>
      <c r="J44" s="3">
        <v>20</v>
      </c>
      <c r="K44" s="3">
        <v>16</v>
      </c>
      <c r="M44" s="3">
        <f t="shared" si="3"/>
        <v>95</v>
      </c>
    </row>
    <row r="45" spans="1:13" ht="15">
      <c r="A45" s="15">
        <v>39</v>
      </c>
      <c r="B45" t="s">
        <v>27</v>
      </c>
      <c r="C45" s="1">
        <v>38515</v>
      </c>
      <c r="E45" s="3">
        <v>10</v>
      </c>
      <c r="F45" s="3">
        <v>8</v>
      </c>
      <c r="G45" s="3">
        <v>17</v>
      </c>
      <c r="I45" s="3">
        <v>35</v>
      </c>
      <c r="J45" s="3">
        <v>18</v>
      </c>
      <c r="K45" s="3">
        <v>6</v>
      </c>
      <c r="M45" s="3">
        <f t="shared" si="3"/>
        <v>94</v>
      </c>
    </row>
    <row r="46" spans="1:13" ht="15">
      <c r="A46" s="15">
        <v>40</v>
      </c>
      <c r="B46" t="s">
        <v>28</v>
      </c>
      <c r="C46" s="1">
        <v>38528</v>
      </c>
      <c r="E46" s="3">
        <v>15</v>
      </c>
      <c r="F46" s="3">
        <v>14</v>
      </c>
      <c r="G46" s="3">
        <v>13</v>
      </c>
      <c r="H46" s="3">
        <v>11</v>
      </c>
      <c r="I46" s="3">
        <v>20</v>
      </c>
      <c r="J46" s="3">
        <v>26</v>
      </c>
      <c r="K46" s="3">
        <v>19</v>
      </c>
      <c r="M46" s="3">
        <f t="shared" si="3"/>
        <v>118</v>
      </c>
    </row>
    <row r="47" spans="1:13" ht="15">
      <c r="A47" s="15">
        <v>41</v>
      </c>
      <c r="B47" t="s">
        <v>29</v>
      </c>
      <c r="C47" s="1">
        <v>38535</v>
      </c>
      <c r="E47" s="3">
        <v>12</v>
      </c>
      <c r="F47" s="3">
        <v>7</v>
      </c>
      <c r="G47" s="3">
        <v>9</v>
      </c>
      <c r="I47" s="3">
        <v>25</v>
      </c>
      <c r="J47" s="3">
        <v>14</v>
      </c>
      <c r="K47" s="3">
        <v>13</v>
      </c>
      <c r="M47" s="3">
        <f t="shared" si="3"/>
        <v>80</v>
      </c>
    </row>
    <row r="48" spans="1:13" ht="15">
      <c r="A48" s="15">
        <v>42</v>
      </c>
      <c r="B48" t="s">
        <v>13</v>
      </c>
      <c r="C48" s="1">
        <v>38536</v>
      </c>
      <c r="E48" s="3">
        <v>30</v>
      </c>
      <c r="F48" s="3">
        <v>15</v>
      </c>
      <c r="G48" s="3">
        <v>21</v>
      </c>
      <c r="I48" s="3">
        <v>34</v>
      </c>
      <c r="J48" s="3">
        <v>30</v>
      </c>
      <c r="K48" s="3">
        <v>9</v>
      </c>
      <c r="M48" s="3">
        <f t="shared" si="3"/>
        <v>139</v>
      </c>
    </row>
    <row r="49" spans="1:13" ht="15">
      <c r="A49" s="15">
        <v>43</v>
      </c>
      <c r="B49" t="s">
        <v>30</v>
      </c>
      <c r="C49" s="1">
        <v>38542</v>
      </c>
      <c r="E49" s="3">
        <v>11</v>
      </c>
      <c r="F49" s="3">
        <v>8</v>
      </c>
      <c r="G49" s="3">
        <v>24</v>
      </c>
      <c r="I49" s="3">
        <v>28</v>
      </c>
      <c r="J49" s="3">
        <v>14</v>
      </c>
      <c r="K49" s="3">
        <v>17</v>
      </c>
      <c r="M49" s="3">
        <f t="shared" si="3"/>
        <v>102</v>
      </c>
    </row>
    <row r="50" spans="1:13" ht="15">
      <c r="A50" s="15">
        <v>44</v>
      </c>
      <c r="B50" t="s">
        <v>31</v>
      </c>
      <c r="C50" s="1">
        <v>38592</v>
      </c>
      <c r="E50" s="3">
        <v>6</v>
      </c>
      <c r="F50" s="3">
        <v>9</v>
      </c>
      <c r="G50" s="3">
        <v>9</v>
      </c>
      <c r="I50" s="3">
        <v>17</v>
      </c>
      <c r="J50" s="3">
        <v>10</v>
      </c>
      <c r="K50" s="3">
        <v>1</v>
      </c>
      <c r="M50" s="3">
        <f t="shared" si="3"/>
        <v>52</v>
      </c>
    </row>
    <row r="51" spans="1:13" ht="15">
      <c r="A51" s="15">
        <v>45</v>
      </c>
      <c r="B51" t="s">
        <v>17</v>
      </c>
      <c r="C51" s="1">
        <v>38606</v>
      </c>
      <c r="E51" s="3">
        <v>9</v>
      </c>
      <c r="F51" s="3">
        <v>6</v>
      </c>
      <c r="G51" s="3">
        <v>8</v>
      </c>
      <c r="I51" s="3">
        <v>17</v>
      </c>
      <c r="J51" s="3">
        <v>9</v>
      </c>
      <c r="K51" s="3">
        <v>2</v>
      </c>
      <c r="M51" s="3">
        <f t="shared" si="3"/>
        <v>51</v>
      </c>
    </row>
    <row r="52" spans="1:13" ht="15">
      <c r="A52" s="15">
        <v>46</v>
      </c>
      <c r="B52" t="s">
        <v>19</v>
      </c>
      <c r="C52" s="1">
        <v>38619</v>
      </c>
      <c r="E52" s="3">
        <v>10</v>
      </c>
      <c r="F52" s="3">
        <v>11</v>
      </c>
      <c r="G52" s="3">
        <v>7</v>
      </c>
      <c r="I52" s="3">
        <v>10</v>
      </c>
      <c r="J52" s="3">
        <v>9</v>
      </c>
      <c r="K52" s="3">
        <v>3</v>
      </c>
      <c r="M52" s="3">
        <f t="shared" si="3"/>
        <v>50</v>
      </c>
    </row>
    <row r="53" spans="1:13" ht="15">
      <c r="A53" s="15">
        <v>47</v>
      </c>
      <c r="B53" t="s">
        <v>12</v>
      </c>
      <c r="C53" s="1">
        <v>38627</v>
      </c>
      <c r="E53" s="3">
        <v>26</v>
      </c>
      <c r="F53" s="3">
        <v>29</v>
      </c>
      <c r="G53" s="3">
        <v>25</v>
      </c>
      <c r="I53" s="3">
        <v>36</v>
      </c>
      <c r="J53" s="3">
        <v>34</v>
      </c>
      <c r="K53" s="3">
        <v>17</v>
      </c>
      <c r="M53" s="3">
        <f t="shared" si="3"/>
        <v>167</v>
      </c>
    </row>
    <row r="54" spans="1:13" ht="15">
      <c r="A54" s="15">
        <v>48</v>
      </c>
      <c r="B54" t="s">
        <v>32</v>
      </c>
      <c r="C54" s="1">
        <v>38661</v>
      </c>
      <c r="E54" s="3">
        <v>5</v>
      </c>
      <c r="F54" s="3">
        <v>8</v>
      </c>
      <c r="G54" s="3">
        <v>5</v>
      </c>
      <c r="I54" s="3">
        <v>13</v>
      </c>
      <c r="J54" s="3">
        <v>9</v>
      </c>
      <c r="K54" s="3">
        <v>5</v>
      </c>
      <c r="M54" s="3">
        <f t="shared" si="3"/>
        <v>45</v>
      </c>
    </row>
    <row r="55" spans="1:13" ht="15">
      <c r="A55" s="15">
        <v>49</v>
      </c>
      <c r="B55" t="s">
        <v>20</v>
      </c>
      <c r="C55" s="1">
        <v>38689</v>
      </c>
      <c r="E55" s="3">
        <v>17</v>
      </c>
      <c r="F55" s="3">
        <v>15</v>
      </c>
      <c r="G55" s="3">
        <v>19</v>
      </c>
      <c r="I55" s="3">
        <v>20</v>
      </c>
      <c r="J55" s="3">
        <v>14</v>
      </c>
      <c r="K55" s="3">
        <v>8</v>
      </c>
      <c r="M55" s="3">
        <f t="shared" si="3"/>
        <v>93</v>
      </c>
    </row>
    <row r="56" spans="1:13" s="67" customFormat="1" ht="15">
      <c r="A56" s="74">
        <v>50</v>
      </c>
      <c r="B56" s="67" t="s">
        <v>21</v>
      </c>
      <c r="C56" s="68">
        <v>38748</v>
      </c>
      <c r="D56" s="69"/>
      <c r="E56" s="65">
        <v>12</v>
      </c>
      <c r="F56" s="65">
        <v>13</v>
      </c>
      <c r="G56" s="65">
        <v>12</v>
      </c>
      <c r="H56" s="65">
        <v>18</v>
      </c>
      <c r="I56" s="65">
        <v>21</v>
      </c>
      <c r="J56" s="65">
        <v>24</v>
      </c>
      <c r="K56" s="65">
        <v>15</v>
      </c>
      <c r="L56" s="65"/>
      <c r="M56" s="65">
        <f t="shared" si="3"/>
        <v>115</v>
      </c>
    </row>
    <row r="57" spans="1:13" ht="15">
      <c r="A57" s="15">
        <v>51</v>
      </c>
      <c r="B57" t="s">
        <v>15</v>
      </c>
      <c r="C57" s="1">
        <v>38760</v>
      </c>
      <c r="E57" s="3">
        <v>27</v>
      </c>
      <c r="F57" s="3">
        <v>27</v>
      </c>
      <c r="G57" s="3">
        <v>27</v>
      </c>
      <c r="H57" s="3">
        <v>25</v>
      </c>
      <c r="I57" s="3">
        <v>16</v>
      </c>
      <c r="J57" s="3">
        <v>24</v>
      </c>
      <c r="K57" s="3">
        <v>20</v>
      </c>
      <c r="M57" s="3">
        <f t="shared" si="3"/>
        <v>166</v>
      </c>
    </row>
    <row r="58" spans="1:13" ht="15">
      <c r="A58" s="15">
        <v>52</v>
      </c>
      <c r="B58" t="s">
        <v>33</v>
      </c>
      <c r="C58" s="1">
        <v>38780</v>
      </c>
      <c r="E58" s="3">
        <v>19</v>
      </c>
      <c r="F58" s="3">
        <v>13</v>
      </c>
      <c r="G58" s="3">
        <v>28</v>
      </c>
      <c r="I58" s="3">
        <v>31</v>
      </c>
      <c r="J58" s="3">
        <v>27</v>
      </c>
      <c r="K58" s="3">
        <v>22</v>
      </c>
      <c r="M58" s="3">
        <f t="shared" si="3"/>
        <v>140</v>
      </c>
    </row>
    <row r="59" spans="1:13" ht="15">
      <c r="A59" s="15">
        <v>53</v>
      </c>
      <c r="B59" t="s">
        <v>6</v>
      </c>
      <c r="C59" s="1">
        <v>38794</v>
      </c>
      <c r="E59" s="3">
        <v>9</v>
      </c>
      <c r="F59" s="3">
        <v>7</v>
      </c>
      <c r="G59" s="3">
        <v>11</v>
      </c>
      <c r="I59" s="3">
        <v>18</v>
      </c>
      <c r="J59" s="3">
        <v>18</v>
      </c>
      <c r="K59" s="3">
        <v>6</v>
      </c>
      <c r="M59" s="3">
        <f t="shared" si="3"/>
        <v>69</v>
      </c>
    </row>
    <row r="60" spans="1:13" ht="15">
      <c r="A60" s="15">
        <v>54</v>
      </c>
      <c r="B60" t="s">
        <v>23</v>
      </c>
      <c r="C60" s="1">
        <v>38801</v>
      </c>
      <c r="E60" s="3">
        <v>24</v>
      </c>
      <c r="F60" s="3">
        <v>22</v>
      </c>
      <c r="G60" s="3">
        <v>13</v>
      </c>
      <c r="I60" s="3">
        <v>32</v>
      </c>
      <c r="J60" s="3">
        <v>29</v>
      </c>
      <c r="K60" s="3">
        <v>6</v>
      </c>
      <c r="M60" s="3">
        <f t="shared" si="3"/>
        <v>126</v>
      </c>
    </row>
    <row r="61" spans="1:13" ht="15">
      <c r="A61" s="15">
        <v>55</v>
      </c>
      <c r="B61" t="s">
        <v>34</v>
      </c>
      <c r="C61" s="1">
        <v>38836</v>
      </c>
      <c r="E61" s="3">
        <v>10</v>
      </c>
      <c r="F61" s="3">
        <v>5</v>
      </c>
      <c r="G61" s="3">
        <v>21</v>
      </c>
      <c r="I61" s="3">
        <v>11</v>
      </c>
      <c r="J61" s="3">
        <v>11</v>
      </c>
      <c r="K61" s="3">
        <v>9</v>
      </c>
      <c r="M61" s="3">
        <f t="shared" si="3"/>
        <v>67</v>
      </c>
    </row>
    <row r="62" spans="1:13" ht="15">
      <c r="A62" s="15">
        <v>56</v>
      </c>
      <c r="B62" t="s">
        <v>35</v>
      </c>
      <c r="C62" s="1">
        <v>38843</v>
      </c>
      <c r="E62" s="3">
        <v>10</v>
      </c>
      <c r="F62" s="3">
        <v>8</v>
      </c>
      <c r="G62" s="3">
        <v>7</v>
      </c>
      <c r="I62" s="3">
        <v>33</v>
      </c>
      <c r="J62" s="3">
        <v>14</v>
      </c>
      <c r="K62" s="3">
        <v>8</v>
      </c>
      <c r="M62" s="3">
        <f t="shared" si="3"/>
        <v>80</v>
      </c>
    </row>
    <row r="63" spans="1:13" ht="15">
      <c r="A63" s="15">
        <v>57</v>
      </c>
      <c r="B63" t="s">
        <v>27</v>
      </c>
      <c r="C63" s="1">
        <v>38844</v>
      </c>
      <c r="E63" s="3">
        <v>15</v>
      </c>
      <c r="F63" s="3">
        <v>10</v>
      </c>
      <c r="G63" s="3">
        <v>4</v>
      </c>
      <c r="I63" s="3">
        <v>21</v>
      </c>
      <c r="J63" s="3">
        <v>12</v>
      </c>
      <c r="K63" s="3">
        <v>9</v>
      </c>
      <c r="M63" s="3">
        <f t="shared" si="3"/>
        <v>71</v>
      </c>
    </row>
    <row r="64" spans="1:13" ht="15">
      <c r="A64" s="15">
        <v>58</v>
      </c>
      <c r="B64" t="s">
        <v>33</v>
      </c>
      <c r="C64" s="1">
        <v>38857</v>
      </c>
      <c r="E64" s="3">
        <v>18</v>
      </c>
      <c r="F64" s="3">
        <v>15</v>
      </c>
      <c r="G64" s="3">
        <v>22</v>
      </c>
      <c r="I64" s="3">
        <v>16</v>
      </c>
      <c r="J64" s="3">
        <v>19</v>
      </c>
      <c r="K64" s="3">
        <v>8</v>
      </c>
      <c r="M64" s="3">
        <f t="shared" si="3"/>
        <v>98</v>
      </c>
    </row>
    <row r="65" spans="1:13" ht="15">
      <c r="A65" s="15">
        <v>59</v>
      </c>
      <c r="B65" t="s">
        <v>25</v>
      </c>
      <c r="C65" s="1">
        <v>38886</v>
      </c>
      <c r="E65" s="3">
        <v>34</v>
      </c>
      <c r="F65" s="3">
        <v>30</v>
      </c>
      <c r="G65" s="3">
        <v>23</v>
      </c>
      <c r="H65" s="3">
        <v>26</v>
      </c>
      <c r="I65" s="3">
        <v>16</v>
      </c>
      <c r="J65" s="3">
        <v>11</v>
      </c>
      <c r="K65" s="3">
        <v>4</v>
      </c>
      <c r="M65" s="3">
        <f t="shared" si="3"/>
        <v>144</v>
      </c>
    </row>
    <row r="66" spans="1:13" ht="15">
      <c r="A66" s="15">
        <v>60</v>
      </c>
      <c r="B66" t="s">
        <v>56</v>
      </c>
      <c r="C66" s="1">
        <v>38913</v>
      </c>
      <c r="E66" s="3">
        <v>18</v>
      </c>
      <c r="F66" s="3">
        <v>19</v>
      </c>
      <c r="G66" s="3">
        <v>16</v>
      </c>
      <c r="I66" s="3">
        <v>44</v>
      </c>
      <c r="J66" s="3">
        <v>24</v>
      </c>
      <c r="K66" s="3">
        <v>17</v>
      </c>
      <c r="M66" s="3">
        <f t="shared" si="3"/>
        <v>138</v>
      </c>
    </row>
    <row r="67" spans="1:13" ht="15">
      <c r="A67" s="15">
        <v>61</v>
      </c>
      <c r="B67" t="s">
        <v>31</v>
      </c>
      <c r="C67" s="1">
        <v>38977</v>
      </c>
      <c r="E67" s="3">
        <v>11</v>
      </c>
      <c r="F67" s="3">
        <v>12</v>
      </c>
      <c r="G67" s="3">
        <v>7</v>
      </c>
      <c r="I67" s="3">
        <v>16</v>
      </c>
      <c r="J67" s="3">
        <v>9</v>
      </c>
      <c r="K67" s="3">
        <v>2</v>
      </c>
      <c r="M67" s="3">
        <f t="shared" si="3"/>
        <v>57</v>
      </c>
    </row>
    <row r="68" spans="1:13" ht="15">
      <c r="A68" s="15">
        <v>62</v>
      </c>
      <c r="B68" t="s">
        <v>12</v>
      </c>
      <c r="C68" s="1">
        <v>38991</v>
      </c>
      <c r="E68" s="3">
        <v>30</v>
      </c>
      <c r="F68" s="3">
        <v>20</v>
      </c>
      <c r="G68" s="3">
        <v>20</v>
      </c>
      <c r="H68" s="3">
        <v>15</v>
      </c>
      <c r="I68" s="3">
        <v>21</v>
      </c>
      <c r="J68" s="3">
        <v>11</v>
      </c>
      <c r="K68" s="3">
        <v>7</v>
      </c>
      <c r="M68" s="3">
        <f t="shared" si="3"/>
        <v>124</v>
      </c>
    </row>
    <row r="69" spans="1:13" ht="15">
      <c r="A69" s="15">
        <v>63</v>
      </c>
      <c r="B69" t="s">
        <v>36</v>
      </c>
      <c r="C69" s="1">
        <v>39032</v>
      </c>
      <c r="E69" s="3">
        <v>6</v>
      </c>
      <c r="F69" s="3">
        <v>11</v>
      </c>
      <c r="G69" s="3">
        <v>8</v>
      </c>
      <c r="I69" s="3">
        <v>14</v>
      </c>
      <c r="J69" s="3">
        <v>8</v>
      </c>
      <c r="K69" s="3">
        <v>9</v>
      </c>
      <c r="M69" s="3">
        <f t="shared" si="3"/>
        <v>56</v>
      </c>
    </row>
    <row r="70" spans="1:13" ht="15">
      <c r="A70" s="15">
        <v>64</v>
      </c>
      <c r="B70" t="s">
        <v>21</v>
      </c>
      <c r="C70" s="1">
        <v>39115</v>
      </c>
      <c r="E70" s="3">
        <v>17</v>
      </c>
      <c r="F70" s="3">
        <v>21</v>
      </c>
      <c r="G70" s="3">
        <v>29</v>
      </c>
      <c r="H70" s="3">
        <v>20</v>
      </c>
      <c r="I70" s="3">
        <v>27</v>
      </c>
      <c r="J70" s="3">
        <v>25</v>
      </c>
      <c r="K70" s="3">
        <v>15</v>
      </c>
      <c r="M70" s="3">
        <f t="shared" si="3"/>
        <v>154</v>
      </c>
    </row>
    <row r="71" spans="1:13" ht="15">
      <c r="A71" s="15">
        <v>65</v>
      </c>
      <c r="B71" t="s">
        <v>15</v>
      </c>
      <c r="C71" s="1">
        <v>39131</v>
      </c>
      <c r="E71" s="3">
        <v>27</v>
      </c>
      <c r="F71" s="3">
        <v>20</v>
      </c>
      <c r="G71" s="3">
        <v>25</v>
      </c>
      <c r="H71" s="3">
        <v>17</v>
      </c>
      <c r="I71" s="3">
        <v>16</v>
      </c>
      <c r="J71" s="3">
        <v>22</v>
      </c>
      <c r="K71" s="3">
        <v>11</v>
      </c>
      <c r="M71" s="3">
        <f t="shared" si="3"/>
        <v>138</v>
      </c>
    </row>
    <row r="72" spans="1:13" ht="15">
      <c r="A72" s="15">
        <v>66</v>
      </c>
      <c r="B72" t="s">
        <v>23</v>
      </c>
      <c r="C72" s="1">
        <v>39137</v>
      </c>
      <c r="E72" s="3">
        <v>17</v>
      </c>
      <c r="F72" s="3">
        <v>11</v>
      </c>
      <c r="G72" s="3">
        <v>16</v>
      </c>
      <c r="I72" s="3">
        <v>36</v>
      </c>
      <c r="J72" s="3">
        <v>36</v>
      </c>
      <c r="K72" s="3">
        <v>14</v>
      </c>
      <c r="M72" s="3">
        <f aca="true" t="shared" si="4" ref="M72:M121">SUM(D72:L72)</f>
        <v>130</v>
      </c>
    </row>
    <row r="73" spans="1:13" ht="15">
      <c r="A73" s="15">
        <v>67</v>
      </c>
      <c r="B73" t="s">
        <v>20</v>
      </c>
      <c r="C73" s="1">
        <v>39145</v>
      </c>
      <c r="E73" s="3">
        <v>17</v>
      </c>
      <c r="F73" s="3">
        <v>19</v>
      </c>
      <c r="G73" s="3">
        <v>21</v>
      </c>
      <c r="I73" s="3">
        <v>32</v>
      </c>
      <c r="J73" s="3">
        <v>22</v>
      </c>
      <c r="K73" s="3">
        <v>14</v>
      </c>
      <c r="M73" s="3">
        <f t="shared" si="4"/>
        <v>125</v>
      </c>
    </row>
    <row r="74" spans="1:13" ht="15">
      <c r="A74" s="15">
        <v>68</v>
      </c>
      <c r="B74" t="s">
        <v>34</v>
      </c>
      <c r="C74" s="1">
        <v>39193</v>
      </c>
      <c r="E74" s="3">
        <v>11</v>
      </c>
      <c r="F74" s="3">
        <v>11</v>
      </c>
      <c r="G74" s="3">
        <v>16</v>
      </c>
      <c r="I74" s="3">
        <v>26</v>
      </c>
      <c r="J74" s="3">
        <v>12</v>
      </c>
      <c r="K74" s="3">
        <v>7</v>
      </c>
      <c r="M74" s="3">
        <f t="shared" si="4"/>
        <v>83</v>
      </c>
    </row>
    <row r="75" spans="1:13" ht="15">
      <c r="A75" s="15">
        <v>69</v>
      </c>
      <c r="B75" t="s">
        <v>33</v>
      </c>
      <c r="C75" s="1">
        <v>39214</v>
      </c>
      <c r="E75" s="3">
        <v>9</v>
      </c>
      <c r="F75" s="3">
        <v>10</v>
      </c>
      <c r="G75" s="3">
        <v>10</v>
      </c>
      <c r="I75" s="3">
        <v>20</v>
      </c>
      <c r="J75" s="3">
        <v>6</v>
      </c>
      <c r="K75" s="3">
        <v>11</v>
      </c>
      <c r="M75" s="3">
        <f t="shared" si="4"/>
        <v>66</v>
      </c>
    </row>
    <row r="76" spans="1:13" ht="15">
      <c r="A76" s="15">
        <v>70</v>
      </c>
      <c r="B76" t="s">
        <v>20</v>
      </c>
      <c r="C76" s="1">
        <v>39243</v>
      </c>
      <c r="E76" s="3">
        <v>21</v>
      </c>
      <c r="F76" s="3">
        <v>13</v>
      </c>
      <c r="G76" s="3">
        <v>16</v>
      </c>
      <c r="H76" s="3">
        <v>13</v>
      </c>
      <c r="I76" s="3">
        <v>14</v>
      </c>
      <c r="J76" s="3">
        <v>24</v>
      </c>
      <c r="K76" s="3">
        <v>16</v>
      </c>
      <c r="M76" s="3">
        <f t="shared" si="4"/>
        <v>117</v>
      </c>
    </row>
    <row r="77" spans="1:13" ht="15">
      <c r="A77" s="15">
        <v>71</v>
      </c>
      <c r="B77" t="s">
        <v>26</v>
      </c>
      <c r="C77" s="1">
        <v>39257</v>
      </c>
      <c r="E77" s="3">
        <v>49</v>
      </c>
      <c r="F77" s="3">
        <v>21</v>
      </c>
      <c r="G77" s="3">
        <v>23</v>
      </c>
      <c r="I77" s="3">
        <v>33</v>
      </c>
      <c r="J77" s="3">
        <v>27</v>
      </c>
      <c r="K77" s="3">
        <v>14</v>
      </c>
      <c r="M77" s="3">
        <f t="shared" si="4"/>
        <v>167</v>
      </c>
    </row>
    <row r="78" spans="1:13" ht="15">
      <c r="A78" s="15">
        <v>72</v>
      </c>
      <c r="B78" t="s">
        <v>37</v>
      </c>
      <c r="C78" s="1">
        <v>39326</v>
      </c>
      <c r="E78" s="3">
        <v>21</v>
      </c>
      <c r="F78" s="3">
        <v>9</v>
      </c>
      <c r="G78" s="3">
        <v>20</v>
      </c>
      <c r="I78" s="3">
        <v>43</v>
      </c>
      <c r="J78" s="3">
        <v>21</v>
      </c>
      <c r="K78" s="3">
        <v>20</v>
      </c>
      <c r="M78" s="3">
        <f t="shared" si="4"/>
        <v>134</v>
      </c>
    </row>
    <row r="79" spans="1:13" ht="15">
      <c r="A79" s="15">
        <v>73</v>
      </c>
      <c r="B79" t="s">
        <v>31</v>
      </c>
      <c r="C79" s="1">
        <v>39334</v>
      </c>
      <c r="E79" s="3">
        <v>16</v>
      </c>
      <c r="F79" s="3">
        <v>9</v>
      </c>
      <c r="G79" s="3">
        <v>14</v>
      </c>
      <c r="I79" s="3">
        <v>7</v>
      </c>
      <c r="J79" s="3">
        <v>10</v>
      </c>
      <c r="K79" s="3">
        <v>10</v>
      </c>
      <c r="M79" s="3">
        <f t="shared" si="4"/>
        <v>66</v>
      </c>
    </row>
    <row r="80" spans="1:13" ht="15">
      <c r="A80" s="15">
        <v>74</v>
      </c>
      <c r="B80" t="s">
        <v>12</v>
      </c>
      <c r="C80" s="1">
        <v>39355</v>
      </c>
      <c r="E80" s="3">
        <v>38</v>
      </c>
      <c r="F80" s="3">
        <v>26</v>
      </c>
      <c r="G80" s="3">
        <v>29</v>
      </c>
      <c r="I80" s="3">
        <v>25</v>
      </c>
      <c r="J80" s="3">
        <v>13</v>
      </c>
      <c r="K80" s="3">
        <v>9</v>
      </c>
      <c r="M80" s="3">
        <f t="shared" si="4"/>
        <v>140</v>
      </c>
    </row>
    <row r="81" spans="1:13" ht="15">
      <c r="A81" s="15">
        <v>75</v>
      </c>
      <c r="B81" t="s">
        <v>38</v>
      </c>
      <c r="C81" s="1">
        <v>39397</v>
      </c>
      <c r="E81" s="3">
        <v>27</v>
      </c>
      <c r="F81" s="3">
        <v>19</v>
      </c>
      <c r="G81" s="3">
        <v>20</v>
      </c>
      <c r="I81" s="3">
        <v>20</v>
      </c>
      <c r="J81" s="3">
        <v>15</v>
      </c>
      <c r="K81" s="3">
        <v>13</v>
      </c>
      <c r="M81" s="3">
        <f t="shared" si="4"/>
        <v>114</v>
      </c>
    </row>
    <row r="82" spans="1:13" ht="15">
      <c r="A82" s="15">
        <v>76</v>
      </c>
      <c r="B82" t="s">
        <v>21</v>
      </c>
      <c r="C82" s="1">
        <v>39479</v>
      </c>
      <c r="E82" s="3">
        <v>22</v>
      </c>
      <c r="F82" s="3">
        <v>19</v>
      </c>
      <c r="G82" s="3">
        <v>22</v>
      </c>
      <c r="I82" s="3">
        <v>30</v>
      </c>
      <c r="J82" s="3">
        <v>20</v>
      </c>
      <c r="K82" s="3">
        <v>10</v>
      </c>
      <c r="M82" s="3">
        <f t="shared" si="4"/>
        <v>123</v>
      </c>
    </row>
    <row r="83" spans="1:13" ht="15">
      <c r="A83" s="15">
        <v>77</v>
      </c>
      <c r="B83" t="s">
        <v>15</v>
      </c>
      <c r="C83" s="1">
        <v>39502</v>
      </c>
      <c r="D83" s="2">
        <v>6</v>
      </c>
      <c r="E83" s="3">
        <v>26</v>
      </c>
      <c r="F83" s="3">
        <v>35</v>
      </c>
      <c r="G83" s="3">
        <v>39</v>
      </c>
      <c r="H83" s="3">
        <v>27</v>
      </c>
      <c r="I83" s="3">
        <v>13</v>
      </c>
      <c r="J83" s="3">
        <v>27</v>
      </c>
      <c r="K83" s="3">
        <v>10</v>
      </c>
      <c r="M83" s="3">
        <f t="shared" si="4"/>
        <v>183</v>
      </c>
    </row>
    <row r="84" spans="1:13" ht="15">
      <c r="A84" s="15">
        <v>78</v>
      </c>
      <c r="B84" t="s">
        <v>34</v>
      </c>
      <c r="C84" s="1">
        <v>39564</v>
      </c>
      <c r="E84" s="3">
        <v>14</v>
      </c>
      <c r="F84" s="3">
        <v>18</v>
      </c>
      <c r="G84" s="3">
        <v>16</v>
      </c>
      <c r="I84" s="3">
        <v>30</v>
      </c>
      <c r="J84" s="3">
        <v>10</v>
      </c>
      <c r="K84" s="3">
        <v>8</v>
      </c>
      <c r="M84" s="3">
        <f t="shared" si="4"/>
        <v>96</v>
      </c>
    </row>
    <row r="85" spans="1:13" ht="15">
      <c r="A85" s="15">
        <v>79</v>
      </c>
      <c r="B85" t="s">
        <v>39</v>
      </c>
      <c r="C85" s="1">
        <v>39593</v>
      </c>
      <c r="E85" s="3">
        <v>22</v>
      </c>
      <c r="F85" s="3">
        <v>20</v>
      </c>
      <c r="G85" s="3">
        <v>35</v>
      </c>
      <c r="H85" s="3">
        <v>25</v>
      </c>
      <c r="I85" s="3">
        <v>21</v>
      </c>
      <c r="J85" s="3">
        <v>22</v>
      </c>
      <c r="K85" s="3">
        <v>11</v>
      </c>
      <c r="M85" s="3">
        <f t="shared" si="4"/>
        <v>156</v>
      </c>
    </row>
    <row r="86" spans="1:13" ht="15">
      <c r="A86" s="15">
        <v>80</v>
      </c>
      <c r="B86" t="s">
        <v>23</v>
      </c>
      <c r="C86" s="1">
        <v>39599</v>
      </c>
      <c r="E86" s="3">
        <v>12</v>
      </c>
      <c r="F86" s="3">
        <v>8</v>
      </c>
      <c r="G86" s="3">
        <v>7</v>
      </c>
      <c r="I86" s="3">
        <v>22</v>
      </c>
      <c r="J86" s="3">
        <v>13</v>
      </c>
      <c r="K86" s="3">
        <v>10</v>
      </c>
      <c r="M86" s="3">
        <f t="shared" si="4"/>
        <v>72</v>
      </c>
    </row>
    <row r="87" spans="1:13" ht="15">
      <c r="A87" s="15">
        <v>81</v>
      </c>
      <c r="B87" t="s">
        <v>40</v>
      </c>
      <c r="C87" s="1">
        <v>39614</v>
      </c>
      <c r="E87" s="3">
        <v>30</v>
      </c>
      <c r="F87" s="3">
        <v>19</v>
      </c>
      <c r="G87" s="3">
        <v>31</v>
      </c>
      <c r="H87" s="3">
        <v>27</v>
      </c>
      <c r="I87" s="3">
        <v>13</v>
      </c>
      <c r="J87" s="3">
        <v>22</v>
      </c>
      <c r="K87" s="3">
        <v>8</v>
      </c>
      <c r="M87" s="3">
        <f t="shared" si="4"/>
        <v>150</v>
      </c>
    </row>
    <row r="88" spans="1:13" ht="15">
      <c r="A88" s="15">
        <v>82</v>
      </c>
      <c r="B88" t="s">
        <v>26</v>
      </c>
      <c r="C88" s="1">
        <v>39634</v>
      </c>
      <c r="E88" s="3">
        <v>15</v>
      </c>
      <c r="F88" s="3">
        <v>8</v>
      </c>
      <c r="G88" s="3">
        <v>12</v>
      </c>
      <c r="I88" s="3">
        <v>26</v>
      </c>
      <c r="J88" s="3">
        <v>10</v>
      </c>
      <c r="K88" s="3">
        <v>10</v>
      </c>
      <c r="M88" s="3">
        <f t="shared" si="4"/>
        <v>81</v>
      </c>
    </row>
    <row r="89" spans="1:13" ht="15">
      <c r="A89" s="15">
        <v>83</v>
      </c>
      <c r="B89" t="s">
        <v>37</v>
      </c>
      <c r="C89" s="1">
        <v>39697</v>
      </c>
      <c r="E89" s="3">
        <v>26</v>
      </c>
      <c r="F89" s="3">
        <v>20</v>
      </c>
      <c r="G89" s="3">
        <v>18</v>
      </c>
      <c r="I89" s="3">
        <v>30</v>
      </c>
      <c r="J89" s="3">
        <v>19</v>
      </c>
      <c r="K89" s="3">
        <v>9</v>
      </c>
      <c r="M89" s="3">
        <f t="shared" si="4"/>
        <v>122</v>
      </c>
    </row>
    <row r="90" spans="1:13" ht="15">
      <c r="A90" s="15">
        <v>84</v>
      </c>
      <c r="B90" t="s">
        <v>12</v>
      </c>
      <c r="C90" s="1">
        <v>39747</v>
      </c>
      <c r="E90" s="3">
        <v>19</v>
      </c>
      <c r="F90" s="3">
        <v>12</v>
      </c>
      <c r="G90" s="3">
        <v>12</v>
      </c>
      <c r="I90" s="3">
        <v>17</v>
      </c>
      <c r="J90" s="3">
        <v>7</v>
      </c>
      <c r="M90" s="3">
        <f t="shared" si="4"/>
        <v>67</v>
      </c>
    </row>
    <row r="91" spans="1:13" ht="15">
      <c r="A91" s="15">
        <v>85</v>
      </c>
      <c r="B91" t="s">
        <v>35</v>
      </c>
      <c r="C91" s="1">
        <v>39753</v>
      </c>
      <c r="E91" s="3">
        <v>19</v>
      </c>
      <c r="F91" s="3">
        <v>18</v>
      </c>
      <c r="G91" s="3">
        <v>17</v>
      </c>
      <c r="I91" s="3">
        <v>27</v>
      </c>
      <c r="J91" s="3">
        <v>11</v>
      </c>
      <c r="K91" s="3">
        <v>3</v>
      </c>
      <c r="M91" s="3">
        <f t="shared" si="4"/>
        <v>95</v>
      </c>
    </row>
    <row r="92" spans="1:13" ht="15">
      <c r="A92" s="15">
        <v>86</v>
      </c>
      <c r="B92" t="s">
        <v>38</v>
      </c>
      <c r="C92" s="1">
        <v>39761</v>
      </c>
      <c r="E92" s="3">
        <v>24</v>
      </c>
      <c r="F92" s="3">
        <v>16</v>
      </c>
      <c r="G92" s="3">
        <v>23</v>
      </c>
      <c r="I92" s="3">
        <v>13</v>
      </c>
      <c r="J92" s="3">
        <v>11</v>
      </c>
      <c r="K92" s="3">
        <v>2</v>
      </c>
      <c r="M92" s="3">
        <f t="shared" si="4"/>
        <v>89</v>
      </c>
    </row>
    <row r="93" spans="1:13" ht="15">
      <c r="A93" s="15">
        <v>87</v>
      </c>
      <c r="B93" t="s">
        <v>41</v>
      </c>
      <c r="C93" s="1">
        <v>39788</v>
      </c>
      <c r="E93" s="3">
        <v>20</v>
      </c>
      <c r="F93" s="3">
        <v>20</v>
      </c>
      <c r="G93" s="3">
        <v>26</v>
      </c>
      <c r="I93" s="3">
        <v>34</v>
      </c>
      <c r="J93" s="3">
        <v>16</v>
      </c>
      <c r="K93" s="3">
        <v>6</v>
      </c>
      <c r="M93" s="3">
        <f t="shared" si="4"/>
        <v>122</v>
      </c>
    </row>
    <row r="94" spans="1:13" ht="15">
      <c r="A94" s="15">
        <v>88</v>
      </c>
      <c r="B94" t="s">
        <v>21</v>
      </c>
      <c r="C94" s="1">
        <v>39852</v>
      </c>
      <c r="E94" s="3">
        <v>15</v>
      </c>
      <c r="F94" s="3">
        <v>20</v>
      </c>
      <c r="G94" s="3">
        <v>24</v>
      </c>
      <c r="H94" s="3">
        <v>31</v>
      </c>
      <c r="I94" s="3">
        <v>28</v>
      </c>
      <c r="J94" s="3">
        <v>15</v>
      </c>
      <c r="K94" s="3">
        <v>6</v>
      </c>
      <c r="M94" s="3">
        <f t="shared" si="4"/>
        <v>139</v>
      </c>
    </row>
    <row r="95" spans="1:13" ht="15">
      <c r="A95" s="15">
        <v>89</v>
      </c>
      <c r="B95" t="s">
        <v>17</v>
      </c>
      <c r="C95" s="1">
        <v>39866</v>
      </c>
      <c r="E95" s="3">
        <v>13</v>
      </c>
      <c r="F95" s="3">
        <v>33</v>
      </c>
      <c r="G95" s="3">
        <v>34</v>
      </c>
      <c r="I95" s="3">
        <v>13</v>
      </c>
      <c r="J95" s="3">
        <v>7</v>
      </c>
      <c r="M95" s="3">
        <f t="shared" si="4"/>
        <v>100</v>
      </c>
    </row>
    <row r="96" spans="1:13" ht="15">
      <c r="A96" s="15">
        <v>90</v>
      </c>
      <c r="B96" t="s">
        <v>31</v>
      </c>
      <c r="C96" s="1">
        <v>39880</v>
      </c>
      <c r="E96" s="3">
        <v>9</v>
      </c>
      <c r="F96" s="3">
        <v>10</v>
      </c>
      <c r="G96" s="3">
        <v>18</v>
      </c>
      <c r="H96" s="3">
        <v>14</v>
      </c>
      <c r="I96" s="3">
        <v>16</v>
      </c>
      <c r="J96" s="3">
        <v>12</v>
      </c>
      <c r="K96" s="3">
        <v>7</v>
      </c>
      <c r="M96" s="3">
        <f t="shared" si="4"/>
        <v>86</v>
      </c>
    </row>
    <row r="97" spans="1:13" ht="15">
      <c r="A97" s="15">
        <v>91</v>
      </c>
      <c r="B97" t="s">
        <v>39</v>
      </c>
      <c r="C97" s="1">
        <v>39943</v>
      </c>
      <c r="E97" s="3">
        <v>20</v>
      </c>
      <c r="F97" s="3">
        <v>21</v>
      </c>
      <c r="G97" s="3">
        <v>18</v>
      </c>
      <c r="H97" s="3">
        <v>16</v>
      </c>
      <c r="I97" s="3">
        <v>10</v>
      </c>
      <c r="J97" s="3">
        <v>9</v>
      </c>
      <c r="K97" s="3">
        <v>6</v>
      </c>
      <c r="M97" s="3">
        <f t="shared" si="4"/>
        <v>100</v>
      </c>
    </row>
    <row r="98" spans="1:13" ht="15">
      <c r="A98" s="15">
        <v>92</v>
      </c>
      <c r="B98" t="s">
        <v>34</v>
      </c>
      <c r="C98" s="1">
        <v>39939</v>
      </c>
      <c r="E98" s="3">
        <v>16</v>
      </c>
      <c r="F98" s="3">
        <v>12</v>
      </c>
      <c r="G98" s="3">
        <v>17</v>
      </c>
      <c r="H98" s="3">
        <v>13</v>
      </c>
      <c r="I98" s="3">
        <v>8</v>
      </c>
      <c r="J98" s="3">
        <v>22</v>
      </c>
      <c r="K98" s="3">
        <v>8</v>
      </c>
      <c r="M98" s="3">
        <f t="shared" si="4"/>
        <v>96</v>
      </c>
    </row>
    <row r="99" spans="1:13" ht="15">
      <c r="A99" s="15">
        <v>93</v>
      </c>
      <c r="B99" t="s">
        <v>23</v>
      </c>
      <c r="C99" s="1">
        <v>39977</v>
      </c>
      <c r="E99" s="3">
        <v>6</v>
      </c>
      <c r="F99" s="3">
        <v>8</v>
      </c>
      <c r="G99" s="3">
        <v>9</v>
      </c>
      <c r="I99" s="3">
        <v>20</v>
      </c>
      <c r="J99" s="3">
        <v>13</v>
      </c>
      <c r="K99" s="3">
        <v>10</v>
      </c>
      <c r="M99" s="3">
        <f t="shared" si="4"/>
        <v>66</v>
      </c>
    </row>
    <row r="100" spans="1:13" ht="15">
      <c r="A100" s="15">
        <v>94</v>
      </c>
      <c r="B100" t="s">
        <v>37</v>
      </c>
      <c r="C100" s="1">
        <v>40061</v>
      </c>
      <c r="E100" s="3">
        <v>26</v>
      </c>
      <c r="F100" s="3">
        <v>23</v>
      </c>
      <c r="G100" s="3">
        <v>21</v>
      </c>
      <c r="I100" s="3">
        <v>30</v>
      </c>
      <c r="J100" s="3">
        <v>23</v>
      </c>
      <c r="K100" s="3">
        <v>9</v>
      </c>
      <c r="M100" s="3">
        <f t="shared" si="4"/>
        <v>132</v>
      </c>
    </row>
    <row r="101" spans="1:13" ht="15">
      <c r="A101" s="15">
        <v>95</v>
      </c>
      <c r="B101" t="s">
        <v>12</v>
      </c>
      <c r="C101" s="1">
        <v>40083</v>
      </c>
      <c r="E101" s="3">
        <v>30</v>
      </c>
      <c r="F101" s="3">
        <v>27</v>
      </c>
      <c r="G101" s="3">
        <v>21</v>
      </c>
      <c r="H101" s="3">
        <v>20</v>
      </c>
      <c r="I101" s="3">
        <v>14</v>
      </c>
      <c r="J101" s="3">
        <v>10</v>
      </c>
      <c r="K101" s="3">
        <v>10</v>
      </c>
      <c r="M101" s="3">
        <f t="shared" si="4"/>
        <v>132</v>
      </c>
    </row>
    <row r="102" spans="1:13" ht="15">
      <c r="A102" s="15">
        <v>96</v>
      </c>
      <c r="B102" t="s">
        <v>38</v>
      </c>
      <c r="C102" s="1">
        <v>40125</v>
      </c>
      <c r="E102" s="3">
        <v>16</v>
      </c>
      <c r="F102" s="3">
        <v>22</v>
      </c>
      <c r="G102" s="3">
        <v>18</v>
      </c>
      <c r="H102" s="3">
        <v>17</v>
      </c>
      <c r="I102" s="3">
        <v>12</v>
      </c>
      <c r="J102" s="3">
        <v>7</v>
      </c>
      <c r="K102" s="3">
        <v>7</v>
      </c>
      <c r="M102" s="3">
        <f t="shared" si="4"/>
        <v>99</v>
      </c>
    </row>
    <row r="103" spans="1:13" ht="15">
      <c r="A103" s="15">
        <v>97</v>
      </c>
      <c r="B103" t="s">
        <v>29</v>
      </c>
      <c r="C103" s="1">
        <v>40131</v>
      </c>
      <c r="E103" s="3">
        <v>26</v>
      </c>
      <c r="F103" s="3">
        <v>12</v>
      </c>
      <c r="G103" s="3">
        <v>20</v>
      </c>
      <c r="H103" s="3">
        <v>6</v>
      </c>
      <c r="I103" s="3">
        <v>13</v>
      </c>
      <c r="J103" s="3">
        <v>15</v>
      </c>
      <c r="K103" s="3">
        <v>6</v>
      </c>
      <c r="M103" s="3">
        <f t="shared" si="4"/>
        <v>98</v>
      </c>
    </row>
    <row r="104" spans="1:13" ht="15">
      <c r="A104" s="15">
        <v>98</v>
      </c>
      <c r="B104" t="s">
        <v>41</v>
      </c>
      <c r="C104" s="1">
        <v>40152</v>
      </c>
      <c r="E104" s="3">
        <v>13</v>
      </c>
      <c r="F104" s="3">
        <v>16</v>
      </c>
      <c r="G104" s="3">
        <v>24</v>
      </c>
      <c r="I104" s="3">
        <v>25</v>
      </c>
      <c r="J104" s="3">
        <v>17</v>
      </c>
      <c r="K104" s="3">
        <v>10</v>
      </c>
      <c r="M104" s="3">
        <f t="shared" si="4"/>
        <v>105</v>
      </c>
    </row>
    <row r="105" spans="1:13" ht="15">
      <c r="A105" s="15">
        <v>99</v>
      </c>
      <c r="B105" t="s">
        <v>15</v>
      </c>
      <c r="C105" s="1">
        <v>40195</v>
      </c>
      <c r="E105" s="3">
        <v>25</v>
      </c>
      <c r="F105" s="3">
        <v>19</v>
      </c>
      <c r="G105" s="3">
        <v>31</v>
      </c>
      <c r="H105" s="3">
        <v>21</v>
      </c>
      <c r="I105" s="3">
        <v>24</v>
      </c>
      <c r="J105" s="3">
        <v>17</v>
      </c>
      <c r="K105" s="3">
        <v>8</v>
      </c>
      <c r="M105" s="3">
        <f t="shared" si="4"/>
        <v>145</v>
      </c>
    </row>
    <row r="106" spans="1:13" s="70" customFormat="1" ht="15">
      <c r="A106" s="18">
        <v>100</v>
      </c>
      <c r="B106" s="70" t="s">
        <v>21</v>
      </c>
      <c r="C106" s="71">
        <v>40223</v>
      </c>
      <c r="D106" s="72"/>
      <c r="E106" s="73">
        <v>14</v>
      </c>
      <c r="F106" s="73">
        <v>7</v>
      </c>
      <c r="G106" s="73">
        <v>30</v>
      </c>
      <c r="H106" s="73">
        <v>18</v>
      </c>
      <c r="I106" s="73">
        <v>20</v>
      </c>
      <c r="J106" s="73">
        <v>15</v>
      </c>
      <c r="K106" s="73">
        <v>7</v>
      </c>
      <c r="L106" s="73"/>
      <c r="M106" s="73">
        <f t="shared" si="4"/>
        <v>111</v>
      </c>
    </row>
    <row r="107" spans="1:13" ht="15">
      <c r="A107" s="15">
        <v>101</v>
      </c>
      <c r="B107" t="s">
        <v>53</v>
      </c>
      <c r="C107" s="1">
        <v>40223</v>
      </c>
      <c r="E107" s="3">
        <v>16</v>
      </c>
      <c r="F107" s="3">
        <v>19</v>
      </c>
      <c r="G107" s="3">
        <v>31</v>
      </c>
      <c r="H107" s="14"/>
      <c r="I107" s="14">
        <v>41</v>
      </c>
      <c r="J107" s="3">
        <v>15</v>
      </c>
      <c r="M107" s="3">
        <f t="shared" si="4"/>
        <v>122</v>
      </c>
    </row>
    <row r="108" spans="1:5" ht="15">
      <c r="A108" s="15">
        <v>102</v>
      </c>
      <c r="C108" s="1">
        <v>40306</v>
      </c>
      <c r="E108" s="48" t="s">
        <v>54</v>
      </c>
    </row>
    <row r="109" spans="1:13" ht="15">
      <c r="A109" s="15">
        <v>103</v>
      </c>
      <c r="B109" t="s">
        <v>39</v>
      </c>
      <c r="C109" s="1">
        <v>40328</v>
      </c>
      <c r="E109" s="3">
        <v>32</v>
      </c>
      <c r="F109" s="3">
        <v>19</v>
      </c>
      <c r="G109" s="3">
        <v>33</v>
      </c>
      <c r="H109" s="3">
        <v>15</v>
      </c>
      <c r="I109" s="3">
        <v>20</v>
      </c>
      <c r="J109" s="3">
        <v>17</v>
      </c>
      <c r="K109" s="3">
        <v>7</v>
      </c>
      <c r="M109" s="3">
        <f t="shared" si="4"/>
        <v>143</v>
      </c>
    </row>
    <row r="110" spans="1:13" ht="15">
      <c r="A110" s="15">
        <v>104</v>
      </c>
      <c r="B110" t="s">
        <v>24</v>
      </c>
      <c r="C110" s="1">
        <v>40335</v>
      </c>
      <c r="E110" s="3">
        <v>15</v>
      </c>
      <c r="F110" s="3">
        <v>9</v>
      </c>
      <c r="G110" s="3">
        <v>14</v>
      </c>
      <c r="I110" s="3">
        <v>21</v>
      </c>
      <c r="J110" s="3">
        <v>26</v>
      </c>
      <c r="K110" s="3">
        <v>14</v>
      </c>
      <c r="M110" s="3">
        <f t="shared" si="4"/>
        <v>99</v>
      </c>
    </row>
    <row r="111" spans="1:13" ht="15">
      <c r="A111" s="15">
        <v>105</v>
      </c>
      <c r="B111" t="s">
        <v>57</v>
      </c>
      <c r="C111" s="1">
        <v>40341</v>
      </c>
      <c r="D111" s="2">
        <v>7</v>
      </c>
      <c r="E111" s="3">
        <v>14</v>
      </c>
      <c r="F111" s="3">
        <v>18</v>
      </c>
      <c r="G111" s="3">
        <v>15</v>
      </c>
      <c r="H111" s="3">
        <v>14</v>
      </c>
      <c r="I111" s="3">
        <v>13</v>
      </c>
      <c r="J111" s="3">
        <v>32</v>
      </c>
      <c r="K111" s="3">
        <v>14</v>
      </c>
      <c r="M111" s="3">
        <f t="shared" si="4"/>
        <v>127</v>
      </c>
    </row>
    <row r="112" spans="1:13" ht="15">
      <c r="A112" s="15">
        <v>106</v>
      </c>
      <c r="B112" t="s">
        <v>34</v>
      </c>
      <c r="C112" s="1">
        <v>40411</v>
      </c>
      <c r="E112" s="3">
        <v>16</v>
      </c>
      <c r="F112" s="3">
        <v>11</v>
      </c>
      <c r="G112" s="3">
        <v>10</v>
      </c>
      <c r="H112" s="3">
        <v>9</v>
      </c>
      <c r="I112" s="3">
        <v>21</v>
      </c>
      <c r="K112" s="3">
        <v>34</v>
      </c>
      <c r="M112" s="3">
        <f t="shared" si="4"/>
        <v>101</v>
      </c>
    </row>
    <row r="113" spans="1:13" ht="15">
      <c r="A113" s="15">
        <v>107</v>
      </c>
      <c r="B113" t="s">
        <v>37</v>
      </c>
      <c r="C113" s="1">
        <v>40425</v>
      </c>
      <c r="E113" s="65">
        <v>32</v>
      </c>
      <c r="F113" s="3">
        <v>22</v>
      </c>
      <c r="G113" s="3">
        <v>19</v>
      </c>
      <c r="I113" s="65">
        <v>38</v>
      </c>
      <c r="J113" s="3">
        <v>23</v>
      </c>
      <c r="K113" s="3">
        <v>12</v>
      </c>
      <c r="M113" s="3">
        <f t="shared" si="4"/>
        <v>146</v>
      </c>
    </row>
    <row r="114" spans="1:13" ht="15">
      <c r="A114" s="15">
        <v>108</v>
      </c>
      <c r="B114" t="s">
        <v>12</v>
      </c>
      <c r="C114" s="1">
        <v>40454</v>
      </c>
      <c r="E114" s="3">
        <v>33</v>
      </c>
      <c r="F114" s="3">
        <v>29</v>
      </c>
      <c r="G114" s="3">
        <v>27</v>
      </c>
      <c r="H114" s="3">
        <v>21</v>
      </c>
      <c r="I114" s="3">
        <v>17</v>
      </c>
      <c r="J114" s="3">
        <v>26</v>
      </c>
      <c r="K114" s="3">
        <v>8</v>
      </c>
      <c r="M114" s="3">
        <f t="shared" si="4"/>
        <v>161</v>
      </c>
    </row>
    <row r="115" spans="1:13" ht="15">
      <c r="A115" s="15">
        <v>109</v>
      </c>
      <c r="B115" t="s">
        <v>58</v>
      </c>
      <c r="C115" s="1">
        <v>40495</v>
      </c>
      <c r="E115" s="3">
        <v>20</v>
      </c>
      <c r="G115" s="3">
        <v>16</v>
      </c>
      <c r="I115" s="3">
        <v>19</v>
      </c>
      <c r="J115" s="3">
        <v>17</v>
      </c>
      <c r="M115" s="3">
        <f t="shared" si="4"/>
        <v>72</v>
      </c>
    </row>
    <row r="116" spans="1:13" ht="15">
      <c r="A116" s="15">
        <v>110</v>
      </c>
      <c r="B116" t="s">
        <v>59</v>
      </c>
      <c r="C116" s="1">
        <v>40496</v>
      </c>
      <c r="E116" s="3">
        <v>26</v>
      </c>
      <c r="F116" s="3">
        <v>21</v>
      </c>
      <c r="G116" s="3">
        <v>10</v>
      </c>
      <c r="I116" s="3">
        <v>8</v>
      </c>
      <c r="M116" s="3">
        <f t="shared" si="4"/>
        <v>65</v>
      </c>
    </row>
    <row r="117" spans="1:13" ht="15">
      <c r="A117" s="15">
        <v>111</v>
      </c>
      <c r="B117" t="s">
        <v>38</v>
      </c>
      <c r="C117" s="1">
        <v>40510</v>
      </c>
      <c r="E117" s="3">
        <v>15</v>
      </c>
      <c r="F117" s="3">
        <v>13</v>
      </c>
      <c r="G117" s="3">
        <v>18</v>
      </c>
      <c r="I117" s="3">
        <v>21</v>
      </c>
      <c r="M117" s="3">
        <f t="shared" si="4"/>
        <v>67</v>
      </c>
    </row>
    <row r="118" spans="1:13" ht="15">
      <c r="A118" s="15">
        <v>112</v>
      </c>
      <c r="B118" t="s">
        <v>41</v>
      </c>
      <c r="C118" s="1">
        <v>40516</v>
      </c>
      <c r="E118" s="3">
        <v>19</v>
      </c>
      <c r="G118" s="3">
        <v>25</v>
      </c>
      <c r="I118" s="65">
        <v>29</v>
      </c>
      <c r="J118" s="3">
        <v>12</v>
      </c>
      <c r="M118" s="3">
        <f t="shared" si="4"/>
        <v>85</v>
      </c>
    </row>
    <row r="119" spans="1:13" ht="15">
      <c r="A119" s="15">
        <v>113</v>
      </c>
      <c r="B119" t="s">
        <v>21</v>
      </c>
      <c r="C119" s="1">
        <v>40575</v>
      </c>
      <c r="E119" s="3">
        <v>19</v>
      </c>
      <c r="F119" s="3">
        <v>10</v>
      </c>
      <c r="G119" s="3">
        <v>30</v>
      </c>
      <c r="H119" s="3">
        <v>20</v>
      </c>
      <c r="I119" s="3">
        <v>24</v>
      </c>
      <c r="J119" s="3">
        <v>21</v>
      </c>
      <c r="K119" s="3">
        <v>11</v>
      </c>
      <c r="M119" s="3">
        <f t="shared" si="4"/>
        <v>135</v>
      </c>
    </row>
    <row r="120" spans="1:13" ht="15">
      <c r="A120" s="15">
        <v>114</v>
      </c>
      <c r="B120" t="s">
        <v>15</v>
      </c>
      <c r="C120" s="1">
        <v>40587</v>
      </c>
      <c r="D120" s="2">
        <v>10</v>
      </c>
      <c r="E120" s="3">
        <v>20</v>
      </c>
      <c r="F120" s="65">
        <v>29</v>
      </c>
      <c r="G120" s="3">
        <v>25</v>
      </c>
      <c r="H120" s="65">
        <v>30</v>
      </c>
      <c r="I120" s="65">
        <v>32</v>
      </c>
      <c r="J120" s="3">
        <v>26</v>
      </c>
      <c r="K120" s="3">
        <v>13</v>
      </c>
      <c r="M120" s="3">
        <f t="shared" si="4"/>
        <v>185</v>
      </c>
    </row>
    <row r="121" spans="1:13" ht="15">
      <c r="A121" s="15">
        <v>115</v>
      </c>
      <c r="B121" t="s">
        <v>62</v>
      </c>
      <c r="C121" s="1">
        <v>40593</v>
      </c>
      <c r="E121" s="3">
        <v>16</v>
      </c>
      <c r="F121" s="3">
        <v>11</v>
      </c>
      <c r="G121" s="3">
        <v>11</v>
      </c>
      <c r="H121" s="3">
        <v>23</v>
      </c>
      <c r="I121" s="3">
        <v>11</v>
      </c>
      <c r="J121" s="3">
        <v>14</v>
      </c>
      <c r="K121" s="3">
        <v>4</v>
      </c>
      <c r="M121" s="3">
        <f t="shared" si="4"/>
        <v>90</v>
      </c>
    </row>
    <row r="122" spans="1:13" ht="15">
      <c r="A122" s="19">
        <v>116</v>
      </c>
      <c r="B122" t="s">
        <v>59</v>
      </c>
      <c r="C122" s="1">
        <v>40600</v>
      </c>
      <c r="E122" s="3">
        <v>21</v>
      </c>
      <c r="F122" s="3">
        <v>16</v>
      </c>
      <c r="G122" s="3">
        <v>22</v>
      </c>
      <c r="I122" s="3">
        <v>20</v>
      </c>
      <c r="J122" s="3">
        <v>10</v>
      </c>
      <c r="M122" s="3">
        <f aca="true" t="shared" si="5" ref="M122:M141">SUM(D122:L122)</f>
        <v>89</v>
      </c>
    </row>
    <row r="123" spans="1:13" ht="15">
      <c r="A123" s="15">
        <v>117</v>
      </c>
      <c r="B123" t="s">
        <v>63</v>
      </c>
      <c r="C123" s="1">
        <v>40608</v>
      </c>
      <c r="E123" s="3">
        <v>14</v>
      </c>
      <c r="F123" s="3">
        <v>21</v>
      </c>
      <c r="G123" s="3">
        <v>19</v>
      </c>
      <c r="H123" s="3">
        <v>17</v>
      </c>
      <c r="I123" s="3">
        <v>19</v>
      </c>
      <c r="J123" s="3">
        <v>23</v>
      </c>
      <c r="K123" s="3">
        <v>8</v>
      </c>
      <c r="M123" s="3">
        <f t="shared" si="5"/>
        <v>121</v>
      </c>
    </row>
    <row r="124" spans="1:13" ht="15">
      <c r="A124" s="15">
        <v>118</v>
      </c>
      <c r="B124" t="s">
        <v>35</v>
      </c>
      <c r="C124" s="1">
        <v>40642</v>
      </c>
      <c r="E124" s="3">
        <v>13</v>
      </c>
      <c r="F124" s="3">
        <v>15</v>
      </c>
      <c r="G124" s="3">
        <v>16</v>
      </c>
      <c r="H124" s="3">
        <v>18</v>
      </c>
      <c r="I124" s="3">
        <v>21</v>
      </c>
      <c r="J124" s="3">
        <v>13</v>
      </c>
      <c r="K124" s="3">
        <v>7</v>
      </c>
      <c r="M124" s="3">
        <f t="shared" si="5"/>
        <v>103</v>
      </c>
    </row>
    <row r="125" spans="1:13" ht="15">
      <c r="A125" s="15">
        <v>119</v>
      </c>
      <c r="B125" t="s">
        <v>33</v>
      </c>
      <c r="C125" s="1">
        <v>40670</v>
      </c>
      <c r="E125" s="3">
        <v>22</v>
      </c>
      <c r="F125" s="3">
        <v>14</v>
      </c>
      <c r="G125" s="3">
        <v>16</v>
      </c>
      <c r="H125" s="3">
        <v>16</v>
      </c>
      <c r="I125" s="3">
        <v>9</v>
      </c>
      <c r="J125" s="3">
        <v>12</v>
      </c>
      <c r="K125" s="3">
        <v>7</v>
      </c>
      <c r="M125" s="3">
        <f t="shared" si="5"/>
        <v>96</v>
      </c>
    </row>
    <row r="126" spans="1:13" ht="15">
      <c r="A126" s="15">
        <v>120</v>
      </c>
      <c r="B126" t="s">
        <v>24</v>
      </c>
      <c r="C126" s="1">
        <v>40692</v>
      </c>
      <c r="E126" s="3">
        <v>26</v>
      </c>
      <c r="F126" s="3">
        <v>25</v>
      </c>
      <c r="G126" s="3">
        <v>23</v>
      </c>
      <c r="I126" s="65">
        <v>43</v>
      </c>
      <c r="J126" s="65">
        <v>42</v>
      </c>
      <c r="K126" s="3">
        <v>12</v>
      </c>
      <c r="M126" s="3">
        <f t="shared" si="5"/>
        <v>171</v>
      </c>
    </row>
    <row r="127" spans="1:13" ht="15">
      <c r="A127" s="15">
        <v>121</v>
      </c>
      <c r="B127" t="s">
        <v>57</v>
      </c>
      <c r="C127" s="1">
        <v>40712</v>
      </c>
      <c r="D127" s="2">
        <v>9</v>
      </c>
      <c r="E127" s="3">
        <v>17</v>
      </c>
      <c r="F127" s="3">
        <v>23</v>
      </c>
      <c r="G127" s="65">
        <v>31</v>
      </c>
      <c r="H127" s="3">
        <v>11</v>
      </c>
      <c r="I127" s="3">
        <v>24</v>
      </c>
      <c r="J127" s="3">
        <v>21</v>
      </c>
      <c r="K127" s="3">
        <v>14</v>
      </c>
      <c r="M127" s="3">
        <f t="shared" si="5"/>
        <v>150</v>
      </c>
    </row>
    <row r="128" spans="1:13" ht="15">
      <c r="A128" s="15">
        <v>122</v>
      </c>
      <c r="B128" t="s">
        <v>34</v>
      </c>
      <c r="C128" s="1">
        <v>40726</v>
      </c>
      <c r="E128" s="3">
        <v>10</v>
      </c>
      <c r="F128" s="3">
        <v>15</v>
      </c>
      <c r="G128" s="3">
        <v>12</v>
      </c>
      <c r="H128" s="3">
        <v>13</v>
      </c>
      <c r="I128" s="3">
        <v>11</v>
      </c>
      <c r="J128" s="3">
        <v>11</v>
      </c>
      <c r="K128" s="3">
        <v>9</v>
      </c>
      <c r="M128" s="3">
        <f t="shared" si="5"/>
        <v>81</v>
      </c>
    </row>
    <row r="129" spans="1:13" ht="15">
      <c r="A129" s="15">
        <v>123</v>
      </c>
      <c r="B129" t="s">
        <v>64</v>
      </c>
      <c r="C129" s="1">
        <v>40727</v>
      </c>
      <c r="D129" s="2">
        <v>10</v>
      </c>
      <c r="E129" s="3">
        <v>9</v>
      </c>
      <c r="F129" s="3">
        <v>9</v>
      </c>
      <c r="G129" s="3">
        <v>17</v>
      </c>
      <c r="H129" s="3">
        <v>13</v>
      </c>
      <c r="I129" s="3">
        <v>15</v>
      </c>
      <c r="J129" s="3">
        <v>12</v>
      </c>
      <c r="K129" s="3">
        <v>7</v>
      </c>
      <c r="M129" s="3">
        <f t="shared" si="5"/>
        <v>92</v>
      </c>
    </row>
    <row r="130" spans="1:13" ht="15">
      <c r="A130" s="15">
        <v>124</v>
      </c>
      <c r="B130" t="s">
        <v>37</v>
      </c>
      <c r="C130" s="1">
        <v>40789</v>
      </c>
      <c r="E130" s="65">
        <v>29</v>
      </c>
      <c r="F130" s="3">
        <v>20</v>
      </c>
      <c r="G130" s="3">
        <v>25</v>
      </c>
      <c r="I130" s="65">
        <v>39</v>
      </c>
      <c r="J130" s="3">
        <v>14</v>
      </c>
      <c r="K130" s="3">
        <v>12</v>
      </c>
      <c r="M130" s="3">
        <f t="shared" si="5"/>
        <v>139</v>
      </c>
    </row>
    <row r="131" spans="1:13" ht="15">
      <c r="A131" s="15">
        <v>125</v>
      </c>
      <c r="B131" t="s">
        <v>65</v>
      </c>
      <c r="C131" s="1">
        <v>40796</v>
      </c>
      <c r="E131" s="3">
        <v>19</v>
      </c>
      <c r="F131" s="3">
        <v>15</v>
      </c>
      <c r="G131" s="3">
        <v>15</v>
      </c>
      <c r="I131" s="3">
        <v>19</v>
      </c>
      <c r="J131" s="3">
        <v>8</v>
      </c>
      <c r="K131" s="3">
        <v>3</v>
      </c>
      <c r="M131" s="3">
        <f t="shared" si="5"/>
        <v>79</v>
      </c>
    </row>
    <row r="132" spans="1:13" ht="15">
      <c r="A132" s="15">
        <v>126</v>
      </c>
      <c r="B132" t="s">
        <v>12</v>
      </c>
      <c r="C132" s="1">
        <v>40811</v>
      </c>
      <c r="E132" s="3">
        <v>26</v>
      </c>
      <c r="F132" s="3">
        <v>20</v>
      </c>
      <c r="G132" s="3">
        <v>25</v>
      </c>
      <c r="H132" s="3">
        <v>13</v>
      </c>
      <c r="I132" s="3">
        <v>15</v>
      </c>
      <c r="J132" s="3">
        <v>11</v>
      </c>
      <c r="K132" s="3">
        <v>6</v>
      </c>
      <c r="M132" s="3">
        <f t="shared" si="5"/>
        <v>116</v>
      </c>
    </row>
    <row r="133" spans="1:13" ht="15">
      <c r="A133" s="15">
        <v>127</v>
      </c>
      <c r="B133" t="s">
        <v>59</v>
      </c>
      <c r="C133" s="1">
        <v>40817</v>
      </c>
      <c r="E133" s="3">
        <v>14</v>
      </c>
      <c r="F133" s="3">
        <v>12</v>
      </c>
      <c r="G133" s="3">
        <v>12</v>
      </c>
      <c r="I133" s="3">
        <v>17</v>
      </c>
      <c r="J133" s="3">
        <v>8</v>
      </c>
      <c r="K133" s="3">
        <v>3</v>
      </c>
      <c r="M133" s="3">
        <f t="shared" si="5"/>
        <v>66</v>
      </c>
    </row>
    <row r="134" spans="1:13" ht="15">
      <c r="A134" s="15">
        <v>128</v>
      </c>
      <c r="B134" t="s">
        <v>58</v>
      </c>
      <c r="C134" s="1">
        <v>40873</v>
      </c>
      <c r="E134" s="3">
        <v>14</v>
      </c>
      <c r="G134" s="3">
        <v>12</v>
      </c>
      <c r="J134" s="3">
        <v>15</v>
      </c>
      <c r="K134" s="3">
        <v>7</v>
      </c>
      <c r="M134" s="3">
        <f t="shared" si="5"/>
        <v>48</v>
      </c>
    </row>
    <row r="135" spans="1:13" ht="15">
      <c r="A135" s="15">
        <v>129</v>
      </c>
      <c r="B135" t="s">
        <v>38</v>
      </c>
      <c r="C135" s="1">
        <v>40874</v>
      </c>
      <c r="E135" s="3">
        <v>19</v>
      </c>
      <c r="F135" s="3">
        <v>9</v>
      </c>
      <c r="G135" s="3">
        <v>11</v>
      </c>
      <c r="I135" s="3">
        <v>21</v>
      </c>
      <c r="J135" s="3">
        <v>16</v>
      </c>
      <c r="K135" s="3">
        <v>3</v>
      </c>
      <c r="M135" s="3">
        <f t="shared" si="5"/>
        <v>79</v>
      </c>
    </row>
    <row r="136" spans="1:13" ht="15">
      <c r="A136" s="15">
        <v>130</v>
      </c>
      <c r="B136" t="s">
        <v>41</v>
      </c>
      <c r="C136" s="1">
        <v>40880</v>
      </c>
      <c r="E136" s="3">
        <v>23</v>
      </c>
      <c r="F136" s="3">
        <v>16</v>
      </c>
      <c r="G136" s="3">
        <v>8</v>
      </c>
      <c r="I136" s="65">
        <v>30</v>
      </c>
      <c r="J136" s="3">
        <v>19</v>
      </c>
      <c r="K136" s="3">
        <v>2</v>
      </c>
      <c r="M136" s="3">
        <f t="shared" si="5"/>
        <v>98</v>
      </c>
    </row>
    <row r="137" spans="1:13" ht="15">
      <c r="A137" s="15">
        <v>131</v>
      </c>
      <c r="B137" t="s">
        <v>66</v>
      </c>
      <c r="C137" s="1">
        <v>40887</v>
      </c>
      <c r="E137" s="3">
        <v>20</v>
      </c>
      <c r="F137" s="3">
        <v>16</v>
      </c>
      <c r="G137" s="3">
        <v>12</v>
      </c>
      <c r="I137" s="3">
        <v>17</v>
      </c>
      <c r="J137" s="3">
        <v>13</v>
      </c>
      <c r="K137" s="3">
        <v>2</v>
      </c>
      <c r="M137" s="3">
        <f t="shared" si="5"/>
        <v>80</v>
      </c>
    </row>
    <row r="138" spans="1:13" ht="15">
      <c r="A138" s="15">
        <v>132</v>
      </c>
      <c r="B138" t="s">
        <v>7</v>
      </c>
      <c r="C138" s="1">
        <v>40929</v>
      </c>
      <c r="D138" s="2">
        <v>10</v>
      </c>
      <c r="E138" s="3">
        <v>13</v>
      </c>
      <c r="F138" s="3">
        <v>15</v>
      </c>
      <c r="G138" s="3">
        <v>22</v>
      </c>
      <c r="H138" s="3">
        <v>17</v>
      </c>
      <c r="I138" s="3">
        <v>16</v>
      </c>
      <c r="J138" s="3">
        <v>24</v>
      </c>
      <c r="K138" s="3">
        <v>7</v>
      </c>
      <c r="M138" s="3">
        <f t="shared" si="5"/>
        <v>124</v>
      </c>
    </row>
    <row r="139" spans="1:13" ht="15">
      <c r="A139" s="15">
        <v>133</v>
      </c>
      <c r="B139" t="s">
        <v>21</v>
      </c>
      <c r="C139" s="1">
        <v>40939</v>
      </c>
      <c r="E139" s="3">
        <v>34</v>
      </c>
      <c r="F139" s="3">
        <v>16</v>
      </c>
      <c r="G139" s="3">
        <v>28</v>
      </c>
      <c r="H139" s="3">
        <v>37</v>
      </c>
      <c r="I139" s="3">
        <v>20</v>
      </c>
      <c r="J139" s="3">
        <v>30</v>
      </c>
      <c r="K139" s="3">
        <v>4</v>
      </c>
      <c r="M139" s="3">
        <f t="shared" si="5"/>
        <v>169</v>
      </c>
    </row>
    <row r="140" spans="1:13" ht="15">
      <c r="A140" s="15">
        <v>134</v>
      </c>
      <c r="B140" t="s">
        <v>15</v>
      </c>
      <c r="C140" s="1">
        <v>40951</v>
      </c>
      <c r="D140" s="2">
        <v>6</v>
      </c>
      <c r="E140" s="3">
        <v>26</v>
      </c>
      <c r="F140" s="3">
        <v>22</v>
      </c>
      <c r="G140" s="3">
        <v>30</v>
      </c>
      <c r="H140" s="3">
        <v>19</v>
      </c>
      <c r="I140" s="3">
        <v>18</v>
      </c>
      <c r="J140" s="3">
        <v>23</v>
      </c>
      <c r="K140" s="3">
        <v>6</v>
      </c>
      <c r="M140" s="3">
        <f t="shared" si="5"/>
        <v>150</v>
      </c>
    </row>
    <row r="141" spans="1:13" ht="15">
      <c r="A141" s="15">
        <v>135</v>
      </c>
      <c r="B141" t="s">
        <v>59</v>
      </c>
      <c r="C141" s="1">
        <v>40942</v>
      </c>
      <c r="E141" s="3">
        <v>23</v>
      </c>
      <c r="G141" s="3">
        <v>33</v>
      </c>
      <c r="I141" s="3">
        <v>25</v>
      </c>
      <c r="J141" s="3">
        <v>13</v>
      </c>
      <c r="M141" s="3">
        <f t="shared" si="5"/>
        <v>94</v>
      </c>
    </row>
    <row r="142" spans="1:13" ht="15">
      <c r="A142" s="15">
        <v>136</v>
      </c>
      <c r="B142" t="s">
        <v>53</v>
      </c>
      <c r="C142" s="1">
        <v>40972</v>
      </c>
      <c r="E142" s="3">
        <v>28</v>
      </c>
      <c r="F142" s="3">
        <v>19</v>
      </c>
      <c r="G142" s="3">
        <v>23</v>
      </c>
      <c r="I142" s="3">
        <v>32</v>
      </c>
      <c r="J142" s="3">
        <v>12</v>
      </c>
      <c r="M142" s="3">
        <f aca="true" t="shared" si="6" ref="M142:M170">SUM(D142:L142)</f>
        <v>114</v>
      </c>
    </row>
    <row r="143" spans="1:13" ht="15">
      <c r="A143" s="15">
        <v>137</v>
      </c>
      <c r="B143" t="s">
        <v>33</v>
      </c>
      <c r="C143" s="1">
        <v>41028</v>
      </c>
      <c r="E143" s="3">
        <v>18</v>
      </c>
      <c r="F143" s="3">
        <v>16</v>
      </c>
      <c r="G143" s="3">
        <v>30</v>
      </c>
      <c r="H143" s="3">
        <v>22</v>
      </c>
      <c r="I143" s="3">
        <v>8</v>
      </c>
      <c r="J143" s="3">
        <v>21</v>
      </c>
      <c r="K143" s="3">
        <v>8</v>
      </c>
      <c r="M143" s="3">
        <f t="shared" si="6"/>
        <v>123</v>
      </c>
    </row>
    <row r="144" spans="1:13" ht="15">
      <c r="A144" s="15">
        <v>138</v>
      </c>
      <c r="B144" t="s">
        <v>35</v>
      </c>
      <c r="C144" s="1">
        <v>41034</v>
      </c>
      <c r="E144" s="3">
        <v>15</v>
      </c>
      <c r="F144" s="3">
        <v>7</v>
      </c>
      <c r="G144" s="3">
        <v>20</v>
      </c>
      <c r="H144" s="3">
        <v>9</v>
      </c>
      <c r="I144" s="3">
        <v>18</v>
      </c>
      <c r="J144" s="3">
        <v>17</v>
      </c>
      <c r="M144" s="3">
        <f t="shared" si="6"/>
        <v>86</v>
      </c>
    </row>
    <row r="145" spans="1:13" ht="15">
      <c r="A145" s="15">
        <v>139</v>
      </c>
      <c r="B145" t="s">
        <v>58</v>
      </c>
      <c r="C145" s="1">
        <v>41041</v>
      </c>
      <c r="E145" s="3">
        <v>17</v>
      </c>
      <c r="F145" s="3">
        <v>11</v>
      </c>
      <c r="G145" s="3">
        <v>9</v>
      </c>
      <c r="J145" s="3">
        <v>8</v>
      </c>
      <c r="K145" s="3">
        <v>3</v>
      </c>
      <c r="M145" s="3">
        <f t="shared" si="6"/>
        <v>48</v>
      </c>
    </row>
    <row r="146" spans="1:13" ht="15">
      <c r="A146" s="15">
        <v>140</v>
      </c>
      <c r="B146" t="s">
        <v>63</v>
      </c>
      <c r="C146" s="1">
        <v>41070</v>
      </c>
      <c r="D146" s="2">
        <v>14</v>
      </c>
      <c r="E146" s="3">
        <v>24</v>
      </c>
      <c r="F146" s="3">
        <v>20</v>
      </c>
      <c r="G146" s="3">
        <v>35</v>
      </c>
      <c r="H146" s="3">
        <v>27</v>
      </c>
      <c r="I146" s="3">
        <v>24</v>
      </c>
      <c r="J146" s="3">
        <v>23</v>
      </c>
      <c r="K146" s="3">
        <v>13</v>
      </c>
      <c r="M146" s="3">
        <f t="shared" si="6"/>
        <v>180</v>
      </c>
    </row>
    <row r="147" spans="1:13" ht="15">
      <c r="A147" s="15">
        <v>141</v>
      </c>
      <c r="B147" t="s">
        <v>57</v>
      </c>
      <c r="C147" s="1">
        <v>41090</v>
      </c>
      <c r="D147" s="2">
        <v>7</v>
      </c>
      <c r="E147" s="3">
        <v>17</v>
      </c>
      <c r="F147" s="3">
        <v>28</v>
      </c>
      <c r="G147" s="3">
        <v>27</v>
      </c>
      <c r="H147" s="3">
        <v>32</v>
      </c>
      <c r="I147" s="3">
        <v>26</v>
      </c>
      <c r="J147" s="3">
        <v>34</v>
      </c>
      <c r="K147" s="3">
        <v>15</v>
      </c>
      <c r="M147" s="3">
        <f t="shared" si="6"/>
        <v>186</v>
      </c>
    </row>
    <row r="148" spans="1:13" ht="15">
      <c r="A148" s="15">
        <v>142</v>
      </c>
      <c r="B148" t="s">
        <v>34</v>
      </c>
      <c r="C148" s="1">
        <v>41104</v>
      </c>
      <c r="E148" s="3">
        <v>24</v>
      </c>
      <c r="F148" s="3">
        <v>14</v>
      </c>
      <c r="G148" s="3">
        <v>28</v>
      </c>
      <c r="H148" s="3">
        <v>17</v>
      </c>
      <c r="I148" s="3">
        <v>14</v>
      </c>
      <c r="J148" s="3">
        <v>20</v>
      </c>
      <c r="K148" s="3">
        <v>11</v>
      </c>
      <c r="M148" s="3">
        <f t="shared" si="6"/>
        <v>128</v>
      </c>
    </row>
    <row r="149" spans="1:13" ht="15">
      <c r="A149" s="15">
        <v>143</v>
      </c>
      <c r="B149" t="s">
        <v>37</v>
      </c>
      <c r="C149" s="1">
        <v>41153</v>
      </c>
      <c r="E149" s="3">
        <v>24</v>
      </c>
      <c r="F149" s="3">
        <v>16</v>
      </c>
      <c r="G149" s="3">
        <v>21</v>
      </c>
      <c r="I149" s="3">
        <v>33</v>
      </c>
      <c r="J149" s="3">
        <v>25</v>
      </c>
      <c r="K149" s="3">
        <v>15</v>
      </c>
      <c r="M149" s="3">
        <f t="shared" si="6"/>
        <v>134</v>
      </c>
    </row>
    <row r="150" spans="1:13" ht="15">
      <c r="A150" s="15">
        <v>144</v>
      </c>
      <c r="B150" t="s">
        <v>8</v>
      </c>
      <c r="C150" s="1">
        <v>41167</v>
      </c>
      <c r="D150" s="2">
        <v>10</v>
      </c>
      <c r="E150" s="3">
        <v>9</v>
      </c>
      <c r="F150" s="3">
        <v>11</v>
      </c>
      <c r="G150" s="3">
        <v>14</v>
      </c>
      <c r="I150" s="3">
        <v>21</v>
      </c>
      <c r="J150" s="3">
        <v>9</v>
      </c>
      <c r="K150" s="3">
        <v>4</v>
      </c>
      <c r="M150" s="3">
        <f t="shared" si="6"/>
        <v>78</v>
      </c>
    </row>
    <row r="151" spans="1:13" ht="15">
      <c r="A151" s="15">
        <v>145</v>
      </c>
      <c r="B151" t="s">
        <v>59</v>
      </c>
      <c r="C151" s="1">
        <v>41167</v>
      </c>
      <c r="E151" s="3">
        <v>3</v>
      </c>
      <c r="G151" s="3">
        <v>9</v>
      </c>
      <c r="I151" s="3">
        <v>5</v>
      </c>
      <c r="J151" s="3">
        <v>5</v>
      </c>
      <c r="K151" s="3">
        <v>1</v>
      </c>
      <c r="M151" s="3">
        <f t="shared" si="6"/>
        <v>23</v>
      </c>
    </row>
    <row r="152" spans="1:13" ht="15">
      <c r="A152" s="15">
        <v>146</v>
      </c>
      <c r="B152" t="s">
        <v>12</v>
      </c>
      <c r="C152" s="1">
        <v>41182</v>
      </c>
      <c r="E152" s="3">
        <v>38</v>
      </c>
      <c r="F152" s="3">
        <v>10</v>
      </c>
      <c r="G152" s="3">
        <v>17</v>
      </c>
      <c r="H152" s="3">
        <v>15</v>
      </c>
      <c r="I152" s="3">
        <v>8</v>
      </c>
      <c r="J152" s="3">
        <v>15</v>
      </c>
      <c r="K152" s="3">
        <v>4</v>
      </c>
      <c r="M152" s="3">
        <f t="shared" si="6"/>
        <v>107</v>
      </c>
    </row>
    <row r="153" spans="1:13" ht="15">
      <c r="A153" s="15">
        <v>147</v>
      </c>
      <c r="B153" t="s">
        <v>38</v>
      </c>
      <c r="C153" s="1">
        <v>41231</v>
      </c>
      <c r="E153" s="3">
        <v>28</v>
      </c>
      <c r="F153" s="3">
        <v>13</v>
      </c>
      <c r="G153" s="3">
        <v>11</v>
      </c>
      <c r="H153" s="3">
        <v>7</v>
      </c>
      <c r="I153" s="3">
        <v>9</v>
      </c>
      <c r="J153" s="3">
        <v>13</v>
      </c>
      <c r="K153" s="3">
        <v>2</v>
      </c>
      <c r="M153" s="3">
        <f t="shared" si="6"/>
        <v>83</v>
      </c>
    </row>
    <row r="154" spans="1:13" ht="15">
      <c r="A154" s="15">
        <v>148</v>
      </c>
      <c r="B154" t="s">
        <v>53</v>
      </c>
      <c r="C154" s="1">
        <v>41245</v>
      </c>
      <c r="E154" s="3">
        <v>28</v>
      </c>
      <c r="F154" s="3">
        <v>18</v>
      </c>
      <c r="G154" s="3">
        <v>11</v>
      </c>
      <c r="I154" s="3">
        <v>22</v>
      </c>
      <c r="J154" s="3">
        <v>11</v>
      </c>
      <c r="M154" s="3">
        <f t="shared" si="6"/>
        <v>90</v>
      </c>
    </row>
    <row r="155" spans="1:13" ht="15">
      <c r="A155" s="15">
        <v>149</v>
      </c>
      <c r="B155" t="s">
        <v>41</v>
      </c>
      <c r="C155" s="1">
        <v>41251</v>
      </c>
      <c r="E155" s="3">
        <v>29</v>
      </c>
      <c r="F155" s="3">
        <v>7</v>
      </c>
      <c r="G155" s="3">
        <v>20</v>
      </c>
      <c r="I155" s="3">
        <v>19</v>
      </c>
      <c r="J155" s="3">
        <v>20</v>
      </c>
      <c r="K155" s="3">
        <v>1</v>
      </c>
      <c r="M155" s="3">
        <f t="shared" si="6"/>
        <v>96</v>
      </c>
    </row>
    <row r="156" spans="1:13" ht="15">
      <c r="A156" s="15">
        <v>150</v>
      </c>
      <c r="B156" t="s">
        <v>21</v>
      </c>
      <c r="C156" s="1">
        <v>41305</v>
      </c>
      <c r="E156" s="3">
        <v>18</v>
      </c>
      <c r="F156" s="3">
        <v>33</v>
      </c>
      <c r="G156" s="3">
        <v>29</v>
      </c>
      <c r="H156" s="3">
        <v>20</v>
      </c>
      <c r="I156" s="3">
        <v>17</v>
      </c>
      <c r="J156" s="3">
        <v>23</v>
      </c>
      <c r="K156" s="3">
        <v>11</v>
      </c>
      <c r="M156" s="3">
        <f t="shared" si="6"/>
        <v>151</v>
      </c>
    </row>
    <row r="157" spans="1:13" ht="15">
      <c r="A157" s="15">
        <v>151</v>
      </c>
      <c r="B157" t="s">
        <v>53</v>
      </c>
      <c r="C157" s="1">
        <v>41336</v>
      </c>
      <c r="E157" s="3">
        <v>17</v>
      </c>
      <c r="F157" s="3">
        <v>17</v>
      </c>
      <c r="G157" s="3">
        <v>17</v>
      </c>
      <c r="I157" s="3">
        <v>25</v>
      </c>
      <c r="J157" s="3">
        <v>11</v>
      </c>
      <c r="M157" s="3">
        <f t="shared" si="6"/>
        <v>87</v>
      </c>
    </row>
    <row r="158" spans="1:13" ht="15">
      <c r="A158" s="15">
        <v>152</v>
      </c>
      <c r="B158" t="s">
        <v>33</v>
      </c>
      <c r="C158" s="1">
        <v>41398</v>
      </c>
      <c r="E158" s="3">
        <v>20</v>
      </c>
      <c r="F158" s="3">
        <v>17</v>
      </c>
      <c r="G158" s="3">
        <v>20</v>
      </c>
      <c r="H158" s="3">
        <v>16</v>
      </c>
      <c r="I158" s="3">
        <v>13</v>
      </c>
      <c r="J158" s="3">
        <v>12</v>
      </c>
      <c r="K158" s="3">
        <v>16</v>
      </c>
      <c r="M158" s="3">
        <f t="shared" si="6"/>
        <v>114</v>
      </c>
    </row>
    <row r="159" spans="1:13" ht="15">
      <c r="A159" s="15">
        <v>153</v>
      </c>
      <c r="B159" t="s">
        <v>13</v>
      </c>
      <c r="C159" s="1">
        <v>41427</v>
      </c>
      <c r="E159" s="3">
        <v>36</v>
      </c>
      <c r="F159" s="3">
        <v>34</v>
      </c>
      <c r="G159" s="3">
        <v>25</v>
      </c>
      <c r="H159" s="3">
        <v>23</v>
      </c>
      <c r="I159" s="3">
        <v>14</v>
      </c>
      <c r="J159" s="3">
        <v>32</v>
      </c>
      <c r="K159" s="3">
        <v>15</v>
      </c>
      <c r="M159" s="3">
        <f t="shared" si="6"/>
        <v>179</v>
      </c>
    </row>
    <row r="160" spans="1:13" ht="15">
      <c r="A160" s="15">
        <v>154</v>
      </c>
      <c r="B160" t="s">
        <v>15</v>
      </c>
      <c r="C160" s="1">
        <v>41441</v>
      </c>
      <c r="D160" s="2">
        <v>9</v>
      </c>
      <c r="E160" s="3">
        <v>19</v>
      </c>
      <c r="F160" s="3">
        <v>35</v>
      </c>
      <c r="G160" s="3">
        <v>28</v>
      </c>
      <c r="H160" s="3">
        <v>18</v>
      </c>
      <c r="I160" s="3">
        <v>11</v>
      </c>
      <c r="J160" s="3">
        <v>15</v>
      </c>
      <c r="K160" s="3">
        <v>8</v>
      </c>
      <c r="M160" s="3">
        <f t="shared" si="6"/>
        <v>143</v>
      </c>
    </row>
    <row r="161" spans="1:13" ht="15">
      <c r="A161" s="15">
        <v>155</v>
      </c>
      <c r="B161" t="s">
        <v>34</v>
      </c>
      <c r="C161" s="1">
        <v>41447</v>
      </c>
      <c r="E161" s="3">
        <v>14</v>
      </c>
      <c r="F161" s="3">
        <v>16</v>
      </c>
      <c r="G161" s="3">
        <v>17</v>
      </c>
      <c r="H161" s="3">
        <v>10</v>
      </c>
      <c r="I161" s="3">
        <v>10</v>
      </c>
      <c r="J161" s="3">
        <v>13</v>
      </c>
      <c r="K161" s="3">
        <v>10</v>
      </c>
      <c r="M161" s="3">
        <f t="shared" si="6"/>
        <v>90</v>
      </c>
    </row>
    <row r="162" spans="1:13" ht="15">
      <c r="A162" s="15">
        <v>156</v>
      </c>
      <c r="B162" t="s">
        <v>63</v>
      </c>
      <c r="C162" s="1">
        <v>41497</v>
      </c>
      <c r="E162" s="3">
        <v>18</v>
      </c>
      <c r="F162" s="3">
        <v>18</v>
      </c>
      <c r="G162" s="3">
        <v>17</v>
      </c>
      <c r="H162" s="3">
        <v>19</v>
      </c>
      <c r="I162" s="3">
        <v>13</v>
      </c>
      <c r="J162" s="3">
        <v>21</v>
      </c>
      <c r="K162" s="3">
        <v>8</v>
      </c>
      <c r="M162" s="3">
        <f t="shared" si="6"/>
        <v>114</v>
      </c>
    </row>
    <row r="163" spans="1:13" ht="15">
      <c r="A163" s="15">
        <v>157</v>
      </c>
      <c r="B163" t="s">
        <v>37</v>
      </c>
      <c r="C163" s="1">
        <v>41517</v>
      </c>
      <c r="E163" s="3">
        <v>17</v>
      </c>
      <c r="F163" s="3">
        <v>14</v>
      </c>
      <c r="G163" s="3">
        <v>14</v>
      </c>
      <c r="H163" s="3">
        <v>18</v>
      </c>
      <c r="I163" s="3">
        <v>11</v>
      </c>
      <c r="J163" s="3">
        <v>21</v>
      </c>
      <c r="K163" s="3">
        <v>14</v>
      </c>
      <c r="M163" s="3">
        <f t="shared" si="6"/>
        <v>109</v>
      </c>
    </row>
    <row r="164" spans="1:13" ht="15">
      <c r="A164" s="15">
        <v>158</v>
      </c>
      <c r="B164" t="s">
        <v>12</v>
      </c>
      <c r="C164" s="1">
        <v>41532</v>
      </c>
      <c r="E164" s="3">
        <v>23</v>
      </c>
      <c r="F164" s="3">
        <v>22</v>
      </c>
      <c r="G164" s="3">
        <v>20</v>
      </c>
      <c r="H164" s="3">
        <v>14</v>
      </c>
      <c r="I164" s="3">
        <v>11</v>
      </c>
      <c r="J164" s="3">
        <v>14</v>
      </c>
      <c r="K164" s="3">
        <v>8</v>
      </c>
      <c r="M164" s="3">
        <f t="shared" si="6"/>
        <v>112</v>
      </c>
    </row>
    <row r="165" spans="1:13" ht="15">
      <c r="A165" s="15">
        <v>159</v>
      </c>
      <c r="B165" t="s">
        <v>59</v>
      </c>
      <c r="C165" s="1">
        <v>41545</v>
      </c>
      <c r="E165" s="3">
        <v>18</v>
      </c>
      <c r="F165" s="3">
        <v>8</v>
      </c>
      <c r="G165" s="3">
        <v>9</v>
      </c>
      <c r="I165" s="3">
        <v>10</v>
      </c>
      <c r="J165" s="3">
        <v>8</v>
      </c>
      <c r="M165" s="3">
        <f t="shared" si="6"/>
        <v>53</v>
      </c>
    </row>
    <row r="166" spans="1:13" ht="15">
      <c r="A166" s="15">
        <v>160</v>
      </c>
      <c r="B166" t="s">
        <v>58</v>
      </c>
      <c r="C166" s="1">
        <v>41560</v>
      </c>
      <c r="E166" s="3">
        <v>24</v>
      </c>
      <c r="F166" s="3">
        <v>19</v>
      </c>
      <c r="G166" s="3">
        <v>16</v>
      </c>
      <c r="H166" s="3">
        <v>33</v>
      </c>
      <c r="I166" s="3">
        <v>6</v>
      </c>
      <c r="J166" s="3">
        <v>7</v>
      </c>
      <c r="M166" s="3">
        <f t="shared" si="6"/>
        <v>105</v>
      </c>
    </row>
    <row r="167" spans="1:13" ht="15">
      <c r="A167" s="15">
        <v>161</v>
      </c>
      <c r="B167" t="s">
        <v>8</v>
      </c>
      <c r="C167" s="1">
        <v>41580</v>
      </c>
      <c r="E167" s="3">
        <v>19</v>
      </c>
      <c r="F167" s="3">
        <v>17</v>
      </c>
      <c r="G167" s="3">
        <v>24</v>
      </c>
      <c r="H167" s="3">
        <v>21</v>
      </c>
      <c r="I167" s="3">
        <v>13</v>
      </c>
      <c r="K167" s="3">
        <v>11</v>
      </c>
      <c r="M167" s="3">
        <f t="shared" si="6"/>
        <v>105</v>
      </c>
    </row>
    <row r="168" spans="1:13" ht="15">
      <c r="A168" s="15">
        <v>162</v>
      </c>
      <c r="B168" t="s">
        <v>38</v>
      </c>
      <c r="C168" s="1">
        <v>41594</v>
      </c>
      <c r="E168" s="3">
        <v>17</v>
      </c>
      <c r="F168" s="3">
        <v>11</v>
      </c>
      <c r="G168" s="3">
        <v>12</v>
      </c>
      <c r="H168" s="3">
        <v>8</v>
      </c>
      <c r="I168" s="3">
        <v>9</v>
      </c>
      <c r="J168" s="3">
        <v>8</v>
      </c>
      <c r="M168" s="3">
        <f t="shared" si="6"/>
        <v>65</v>
      </c>
    </row>
    <row r="169" spans="1:13" ht="15">
      <c r="A169" s="15">
        <v>163</v>
      </c>
      <c r="B169" t="s">
        <v>41</v>
      </c>
      <c r="C169" s="1">
        <v>41615</v>
      </c>
      <c r="E169" s="3">
        <v>19</v>
      </c>
      <c r="G169" s="3">
        <v>19</v>
      </c>
      <c r="I169" s="3">
        <v>14</v>
      </c>
      <c r="J169" s="3">
        <v>18</v>
      </c>
      <c r="K169" s="3">
        <v>6</v>
      </c>
      <c r="M169" s="3">
        <f t="shared" si="6"/>
        <v>76</v>
      </c>
    </row>
    <row r="170" spans="1:13" ht="15">
      <c r="A170" s="15">
        <v>164</v>
      </c>
      <c r="B170" t="s">
        <v>21</v>
      </c>
      <c r="C170" s="1">
        <v>41669</v>
      </c>
      <c r="E170" s="3">
        <v>21</v>
      </c>
      <c r="F170" s="3">
        <v>26</v>
      </c>
      <c r="G170" s="3">
        <v>33</v>
      </c>
      <c r="I170" s="3">
        <v>30</v>
      </c>
      <c r="J170" s="3">
        <v>23</v>
      </c>
      <c r="K170" s="3">
        <v>12</v>
      </c>
      <c r="M170" s="3">
        <f t="shared" si="6"/>
        <v>145</v>
      </c>
    </row>
  </sheetData>
  <sheetProtection formatCells="0" formatColumns="0" formatRows="0" insertColumns="0" insertRows="0" sort="0"/>
  <autoFilter ref="B6:B170"/>
  <printOptions/>
  <pageMargins left="0.7" right="0.38" top="0.787401575" bottom="0.787401575" header="0.3" footer="0.3"/>
  <pageSetup fitToHeight="5" fitToWidth="1"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1">
      <pane ySplit="6" topLeftCell="BM154" activePane="bottomLeft" state="frozen"/>
      <selection pane="topLeft" activeCell="A1" sqref="A1"/>
      <selection pane="bottomLeft" activeCell="B172" sqref="B172"/>
    </sheetView>
  </sheetViews>
  <sheetFormatPr defaultColWidth="11.421875" defaultRowHeight="15"/>
  <cols>
    <col min="1" max="1" width="8.28125" style="19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20"/>
      <c r="B3" s="5"/>
      <c r="C3" s="6" t="s">
        <v>61</v>
      </c>
      <c r="D3" s="7">
        <f aca="true" t="shared" si="0" ref="D3:L3">SUM(D7:D177)</f>
        <v>98</v>
      </c>
      <c r="E3" s="7">
        <f t="shared" si="0"/>
        <v>3023</v>
      </c>
      <c r="F3" s="7">
        <f t="shared" si="0"/>
        <v>2311</v>
      </c>
      <c r="G3" s="7">
        <f t="shared" si="0"/>
        <v>3376</v>
      </c>
      <c r="H3" s="7">
        <f t="shared" si="0"/>
        <v>1115</v>
      </c>
      <c r="I3" s="7">
        <f t="shared" si="0"/>
        <v>3636</v>
      </c>
      <c r="J3" s="7">
        <f t="shared" si="0"/>
        <v>2883</v>
      </c>
      <c r="K3" s="7">
        <f t="shared" si="0"/>
        <v>1412</v>
      </c>
      <c r="L3" s="7">
        <f t="shared" si="0"/>
        <v>14</v>
      </c>
      <c r="M3" s="7">
        <f>SUM(M7:M177)</f>
        <v>17868</v>
      </c>
    </row>
    <row r="4" spans="2:13" ht="15">
      <c r="B4" s="8"/>
      <c r="C4" s="9" t="s">
        <v>55</v>
      </c>
      <c r="D4" s="10">
        <f aca="true" t="shared" si="1" ref="D4:M4">D3/D5</f>
        <v>8.909090909090908</v>
      </c>
      <c r="E4" s="10">
        <f t="shared" si="1"/>
        <v>19.254777070063696</v>
      </c>
      <c r="F4" s="10">
        <f t="shared" si="1"/>
        <v>16.62589928057554</v>
      </c>
      <c r="G4" s="10">
        <f t="shared" si="1"/>
        <v>20.711656441717793</v>
      </c>
      <c r="H4" s="10">
        <f t="shared" si="1"/>
        <v>18.89830508474576</v>
      </c>
      <c r="I4" s="10">
        <f t="shared" si="1"/>
        <v>22.58385093167702</v>
      </c>
      <c r="J4" s="10">
        <f t="shared" si="1"/>
        <v>18.132075471698112</v>
      </c>
      <c r="K4" s="10">
        <f t="shared" si="1"/>
        <v>10.158273381294965</v>
      </c>
      <c r="L4" s="10">
        <f t="shared" si="1"/>
        <v>7</v>
      </c>
      <c r="M4" s="10">
        <f t="shared" si="1"/>
        <v>108.95121951219512</v>
      </c>
    </row>
    <row r="5" spans="1:13" s="3" customFormat="1" ht="15">
      <c r="A5" s="20"/>
      <c r="B5" s="7"/>
      <c r="C5" s="6" t="s">
        <v>52</v>
      </c>
      <c r="D5" s="7">
        <f aca="true" t="shared" si="2" ref="D5:M5">COUNT(D7:D230)</f>
        <v>11</v>
      </c>
      <c r="E5" s="7">
        <f t="shared" si="2"/>
        <v>157</v>
      </c>
      <c r="F5" s="7">
        <f t="shared" si="2"/>
        <v>139</v>
      </c>
      <c r="G5" s="7">
        <f t="shared" si="2"/>
        <v>163</v>
      </c>
      <c r="H5" s="7">
        <f t="shared" si="2"/>
        <v>59</v>
      </c>
      <c r="I5" s="7">
        <f t="shared" si="2"/>
        <v>161</v>
      </c>
      <c r="J5" s="7">
        <f t="shared" si="2"/>
        <v>159</v>
      </c>
      <c r="K5" s="7">
        <f t="shared" si="2"/>
        <v>139</v>
      </c>
      <c r="L5" s="7">
        <f t="shared" si="2"/>
        <v>2</v>
      </c>
      <c r="M5" s="7">
        <f t="shared" si="2"/>
        <v>164</v>
      </c>
    </row>
    <row r="6" spans="1:3" s="3" customFormat="1" ht="11.25" customHeight="1">
      <c r="A6" s="21"/>
      <c r="C6" s="4"/>
    </row>
    <row r="7" spans="1:13" ht="15">
      <c r="A7" s="19">
        <v>1</v>
      </c>
      <c r="B7" t="s">
        <v>0</v>
      </c>
      <c r="C7" s="1">
        <v>36932</v>
      </c>
      <c r="G7" s="3">
        <v>6</v>
      </c>
      <c r="I7" s="3">
        <v>7</v>
      </c>
      <c r="J7" s="3">
        <v>7</v>
      </c>
      <c r="M7" s="3">
        <f aca="true" t="shared" si="3" ref="M7:M38">SUM(D7:L7)</f>
        <v>20</v>
      </c>
    </row>
    <row r="8" spans="1:13" ht="15">
      <c r="A8" s="19">
        <v>2</v>
      </c>
      <c r="B8" t="s">
        <v>1</v>
      </c>
      <c r="C8" s="1">
        <v>37212</v>
      </c>
      <c r="G8" s="3">
        <v>15</v>
      </c>
      <c r="I8" s="3">
        <v>12</v>
      </c>
      <c r="J8" s="3">
        <v>9</v>
      </c>
      <c r="M8" s="3">
        <f t="shared" si="3"/>
        <v>36</v>
      </c>
    </row>
    <row r="9" spans="1:13" ht="15">
      <c r="A9" s="19">
        <v>3</v>
      </c>
      <c r="B9" t="s">
        <v>0</v>
      </c>
      <c r="C9" s="1">
        <v>37317</v>
      </c>
      <c r="G9" s="3">
        <v>20</v>
      </c>
      <c r="I9" s="3">
        <v>31</v>
      </c>
      <c r="J9" s="3">
        <v>15</v>
      </c>
      <c r="M9" s="3">
        <f t="shared" si="3"/>
        <v>66</v>
      </c>
    </row>
    <row r="10" spans="1:13" ht="15">
      <c r="A10" s="19">
        <v>4</v>
      </c>
      <c r="B10" t="s">
        <v>2</v>
      </c>
      <c r="C10" s="1">
        <v>37387</v>
      </c>
      <c r="G10" s="3">
        <v>37</v>
      </c>
      <c r="I10" s="3">
        <v>28</v>
      </c>
      <c r="J10" s="3">
        <v>14</v>
      </c>
      <c r="M10" s="3">
        <f t="shared" si="3"/>
        <v>79</v>
      </c>
    </row>
    <row r="11" spans="1:13" ht="15">
      <c r="A11" s="19">
        <v>5</v>
      </c>
      <c r="B11" t="s">
        <v>3</v>
      </c>
      <c r="C11" s="1">
        <v>37485</v>
      </c>
      <c r="G11" s="3">
        <v>24</v>
      </c>
      <c r="I11" s="3">
        <v>28</v>
      </c>
      <c r="J11" s="3">
        <v>17</v>
      </c>
      <c r="M11" s="3">
        <f t="shared" si="3"/>
        <v>69</v>
      </c>
    </row>
    <row r="12" spans="1:13" ht="15">
      <c r="A12" s="19">
        <v>6</v>
      </c>
      <c r="B12" t="s">
        <v>4</v>
      </c>
      <c r="C12" s="1">
        <v>37520</v>
      </c>
      <c r="G12" s="3">
        <v>24</v>
      </c>
      <c r="I12" s="3">
        <v>23</v>
      </c>
      <c r="J12" s="3">
        <v>11</v>
      </c>
      <c r="M12" s="3">
        <f t="shared" si="3"/>
        <v>58</v>
      </c>
    </row>
    <row r="13" spans="1:13" ht="15">
      <c r="A13" s="19">
        <v>7</v>
      </c>
      <c r="B13" t="s">
        <v>1</v>
      </c>
      <c r="C13" s="1">
        <v>37555</v>
      </c>
      <c r="E13" s="3">
        <v>14</v>
      </c>
      <c r="G13" s="3">
        <v>29</v>
      </c>
      <c r="I13" s="3">
        <v>27</v>
      </c>
      <c r="J13" s="3">
        <v>18</v>
      </c>
      <c r="M13" s="3">
        <f t="shared" si="3"/>
        <v>88</v>
      </c>
    </row>
    <row r="14" spans="1:13" ht="15">
      <c r="A14" s="19">
        <v>8</v>
      </c>
      <c r="B14" t="s">
        <v>5</v>
      </c>
      <c r="C14" s="1">
        <v>37590</v>
      </c>
      <c r="E14" s="3">
        <v>9</v>
      </c>
      <c r="G14" s="3">
        <v>20</v>
      </c>
      <c r="I14" s="3">
        <v>17</v>
      </c>
      <c r="J14" s="3">
        <v>22</v>
      </c>
      <c r="M14" s="3">
        <f t="shared" si="3"/>
        <v>68</v>
      </c>
    </row>
    <row r="15" spans="1:13" ht="15">
      <c r="A15" s="19">
        <v>9</v>
      </c>
      <c r="B15" t="s">
        <v>6</v>
      </c>
      <c r="C15" s="1">
        <v>37639</v>
      </c>
      <c r="E15" s="3">
        <v>5</v>
      </c>
      <c r="G15" s="3">
        <v>18</v>
      </c>
      <c r="I15" s="3">
        <v>31</v>
      </c>
      <c r="J15" s="3">
        <v>22</v>
      </c>
      <c r="K15" s="3">
        <v>8</v>
      </c>
      <c r="M15" s="3">
        <f t="shared" si="3"/>
        <v>84</v>
      </c>
    </row>
    <row r="16" spans="1:13" ht="15">
      <c r="A16" s="19">
        <v>10</v>
      </c>
      <c r="B16" t="s">
        <v>7</v>
      </c>
      <c r="C16" s="1">
        <v>37681</v>
      </c>
      <c r="E16" s="3">
        <v>16</v>
      </c>
      <c r="G16" s="3">
        <v>62</v>
      </c>
      <c r="I16" s="3">
        <v>66</v>
      </c>
      <c r="J16" s="3">
        <v>43</v>
      </c>
      <c r="K16" s="3">
        <v>30</v>
      </c>
      <c r="M16" s="3">
        <f t="shared" si="3"/>
        <v>217</v>
      </c>
    </row>
    <row r="17" spans="1:13" ht="15">
      <c r="A17" s="19">
        <v>11</v>
      </c>
      <c r="B17" t="s">
        <v>8</v>
      </c>
      <c r="C17" s="1">
        <v>37737</v>
      </c>
      <c r="E17" s="3">
        <v>11</v>
      </c>
      <c r="G17" s="3">
        <v>43</v>
      </c>
      <c r="I17" s="3">
        <v>40</v>
      </c>
      <c r="J17" s="3">
        <v>23</v>
      </c>
      <c r="K17" s="3">
        <v>8</v>
      </c>
      <c r="M17" s="3">
        <f t="shared" si="3"/>
        <v>125</v>
      </c>
    </row>
    <row r="18" spans="1:13" ht="15">
      <c r="A18" s="19">
        <v>12</v>
      </c>
      <c r="B18" t="s">
        <v>9</v>
      </c>
      <c r="C18" s="1">
        <v>37786</v>
      </c>
      <c r="E18" s="3">
        <v>8</v>
      </c>
      <c r="G18" s="3">
        <v>22</v>
      </c>
      <c r="I18" s="3">
        <v>23</v>
      </c>
      <c r="J18" s="3">
        <v>14</v>
      </c>
      <c r="K18" s="3">
        <v>10</v>
      </c>
      <c r="M18" s="3">
        <f t="shared" si="3"/>
        <v>77</v>
      </c>
    </row>
    <row r="19" spans="1:13" ht="15">
      <c r="A19" s="19">
        <v>13</v>
      </c>
      <c r="B19" t="s">
        <v>10</v>
      </c>
      <c r="C19" s="1">
        <v>37878</v>
      </c>
      <c r="E19" s="3">
        <v>9</v>
      </c>
      <c r="G19" s="3">
        <v>52</v>
      </c>
      <c r="I19" s="3">
        <v>37</v>
      </c>
      <c r="J19" s="3">
        <v>22</v>
      </c>
      <c r="K19" s="3">
        <v>15</v>
      </c>
      <c r="M19" s="3">
        <f t="shared" si="3"/>
        <v>135</v>
      </c>
    </row>
    <row r="20" spans="1:13" ht="15">
      <c r="A20" s="19">
        <v>14</v>
      </c>
      <c r="B20" t="s">
        <v>11</v>
      </c>
      <c r="C20" s="1">
        <v>37884</v>
      </c>
      <c r="E20" s="3">
        <v>12</v>
      </c>
      <c r="G20" s="3">
        <v>30</v>
      </c>
      <c r="I20" s="3">
        <v>24</v>
      </c>
      <c r="J20" s="3">
        <v>17</v>
      </c>
      <c r="K20" s="3">
        <v>9</v>
      </c>
      <c r="M20" s="3">
        <f t="shared" si="3"/>
        <v>92</v>
      </c>
    </row>
    <row r="21" spans="1:13" ht="15">
      <c r="A21" s="19">
        <v>15</v>
      </c>
      <c r="B21" t="s">
        <v>12</v>
      </c>
      <c r="C21" s="1">
        <v>37899</v>
      </c>
      <c r="E21" s="3">
        <v>23</v>
      </c>
      <c r="G21" s="3">
        <v>52</v>
      </c>
      <c r="I21" s="3">
        <v>38</v>
      </c>
      <c r="J21" s="3">
        <v>23</v>
      </c>
      <c r="K21" s="3">
        <v>25</v>
      </c>
      <c r="L21" s="3">
        <v>7</v>
      </c>
      <c r="M21" s="3">
        <f t="shared" si="3"/>
        <v>168</v>
      </c>
    </row>
    <row r="22" spans="1:13" ht="15">
      <c r="A22" s="19">
        <v>16</v>
      </c>
      <c r="B22" t="s">
        <v>13</v>
      </c>
      <c r="C22" s="1">
        <v>37941</v>
      </c>
      <c r="E22" s="3">
        <v>35</v>
      </c>
      <c r="F22" s="3">
        <v>35</v>
      </c>
      <c r="G22" s="3">
        <v>32</v>
      </c>
      <c r="I22" s="3">
        <v>32</v>
      </c>
      <c r="J22" s="3">
        <v>13</v>
      </c>
      <c r="K22" s="3">
        <v>19</v>
      </c>
      <c r="M22" s="3">
        <f t="shared" si="3"/>
        <v>166</v>
      </c>
    </row>
    <row r="23" spans="1:13" ht="15">
      <c r="A23" s="19">
        <v>17</v>
      </c>
      <c r="B23" t="s">
        <v>14</v>
      </c>
      <c r="C23" s="1">
        <v>37954</v>
      </c>
      <c r="E23" s="3">
        <v>16</v>
      </c>
      <c r="G23" s="3">
        <v>48</v>
      </c>
      <c r="I23" s="3">
        <v>51</v>
      </c>
      <c r="J23" s="3">
        <v>25</v>
      </c>
      <c r="K23" s="3">
        <v>12</v>
      </c>
      <c r="M23" s="3">
        <f t="shared" si="3"/>
        <v>152</v>
      </c>
    </row>
    <row r="24" spans="1:13" ht="15">
      <c r="A24" s="19">
        <v>18</v>
      </c>
      <c r="B24" t="s">
        <v>15</v>
      </c>
      <c r="C24" s="1">
        <v>38039</v>
      </c>
      <c r="E24" s="3">
        <v>35</v>
      </c>
      <c r="F24" s="3">
        <v>16</v>
      </c>
      <c r="G24" s="3">
        <v>40</v>
      </c>
      <c r="I24" s="3">
        <v>59</v>
      </c>
      <c r="J24" s="3">
        <v>31</v>
      </c>
      <c r="K24" s="3">
        <v>22</v>
      </c>
      <c r="M24" s="3">
        <f t="shared" si="3"/>
        <v>203</v>
      </c>
    </row>
    <row r="25" spans="1:13" ht="15">
      <c r="A25" s="19">
        <v>19</v>
      </c>
      <c r="B25" t="s">
        <v>4</v>
      </c>
      <c r="C25" s="1">
        <v>38115</v>
      </c>
      <c r="E25" s="3">
        <v>24</v>
      </c>
      <c r="G25" s="3">
        <v>37</v>
      </c>
      <c r="I25" s="3">
        <v>35</v>
      </c>
      <c r="J25" s="3">
        <v>30</v>
      </c>
      <c r="K25" s="3">
        <v>25</v>
      </c>
      <c r="M25" s="3">
        <f t="shared" si="3"/>
        <v>151</v>
      </c>
    </row>
    <row r="26" spans="1:13" ht="15">
      <c r="A26" s="19">
        <v>20</v>
      </c>
      <c r="B26" t="s">
        <v>16</v>
      </c>
      <c r="C26" s="1">
        <v>38143</v>
      </c>
      <c r="E26" s="3">
        <v>24</v>
      </c>
      <c r="F26" s="3">
        <v>10</v>
      </c>
      <c r="G26" s="3">
        <v>20</v>
      </c>
      <c r="I26" s="3">
        <v>38</v>
      </c>
      <c r="J26" s="3">
        <v>34</v>
      </c>
      <c r="K26" s="3">
        <v>13</v>
      </c>
      <c r="M26" s="3">
        <f t="shared" si="3"/>
        <v>139</v>
      </c>
    </row>
    <row r="27" spans="1:13" ht="15">
      <c r="A27" s="19">
        <v>21</v>
      </c>
      <c r="B27" t="s">
        <v>6</v>
      </c>
      <c r="C27" s="1">
        <v>38171</v>
      </c>
      <c r="E27" s="3">
        <v>13</v>
      </c>
      <c r="G27" s="3">
        <v>13</v>
      </c>
      <c r="I27" s="3">
        <v>18</v>
      </c>
      <c r="J27" s="3">
        <v>23</v>
      </c>
      <c r="K27" s="3">
        <v>4</v>
      </c>
      <c r="M27" s="3">
        <f t="shared" si="3"/>
        <v>71</v>
      </c>
    </row>
    <row r="28" spans="1:13" ht="15">
      <c r="A28" s="19">
        <v>22</v>
      </c>
      <c r="B28" t="s">
        <v>13</v>
      </c>
      <c r="C28" s="1">
        <v>38172</v>
      </c>
      <c r="E28" s="3">
        <v>33</v>
      </c>
      <c r="F28" s="3">
        <v>23</v>
      </c>
      <c r="G28" s="3">
        <v>27</v>
      </c>
      <c r="I28" s="3">
        <v>30</v>
      </c>
      <c r="J28" s="3">
        <v>21</v>
      </c>
      <c r="K28" s="3">
        <v>13</v>
      </c>
      <c r="L28" s="3">
        <v>7</v>
      </c>
      <c r="M28" s="3">
        <f t="shared" si="3"/>
        <v>154</v>
      </c>
    </row>
    <row r="29" spans="1:13" ht="15">
      <c r="A29" s="19">
        <v>23</v>
      </c>
      <c r="B29" t="s">
        <v>17</v>
      </c>
      <c r="C29" s="1">
        <v>38228</v>
      </c>
      <c r="E29" s="3">
        <v>14</v>
      </c>
      <c r="F29" s="3">
        <v>10</v>
      </c>
      <c r="G29" s="3">
        <v>14</v>
      </c>
      <c r="I29" s="3">
        <v>13</v>
      </c>
      <c r="J29" s="3">
        <v>18</v>
      </c>
      <c r="K29" s="3">
        <v>12</v>
      </c>
      <c r="M29" s="3">
        <f t="shared" si="3"/>
        <v>81</v>
      </c>
    </row>
    <row r="30" spans="1:13" ht="15">
      <c r="A30" s="19">
        <v>24</v>
      </c>
      <c r="B30" t="s">
        <v>10</v>
      </c>
      <c r="C30" s="1">
        <v>38249</v>
      </c>
      <c r="E30" s="3">
        <v>31</v>
      </c>
      <c r="F30" s="3">
        <v>13</v>
      </c>
      <c r="G30" s="3">
        <v>25</v>
      </c>
      <c r="I30" s="3">
        <v>25</v>
      </c>
      <c r="J30" s="3">
        <v>23</v>
      </c>
      <c r="K30" s="3">
        <v>11</v>
      </c>
      <c r="M30" s="3">
        <f t="shared" si="3"/>
        <v>128</v>
      </c>
    </row>
    <row r="31" spans="1:13" ht="15">
      <c r="A31" s="19">
        <v>25</v>
      </c>
      <c r="B31" t="s">
        <v>18</v>
      </c>
      <c r="C31" s="1">
        <v>38262</v>
      </c>
      <c r="E31" s="3">
        <v>24</v>
      </c>
      <c r="F31" s="3">
        <v>14</v>
      </c>
      <c r="G31" s="3">
        <v>16</v>
      </c>
      <c r="I31" s="3">
        <v>28</v>
      </c>
      <c r="J31" s="3">
        <v>17</v>
      </c>
      <c r="K31" s="3">
        <v>7</v>
      </c>
      <c r="M31" s="3">
        <f t="shared" si="3"/>
        <v>106</v>
      </c>
    </row>
    <row r="32" spans="1:13" ht="15">
      <c r="A32" s="19">
        <v>26</v>
      </c>
      <c r="B32" t="s">
        <v>12</v>
      </c>
      <c r="C32" s="1">
        <v>38263</v>
      </c>
      <c r="E32" s="3">
        <v>24</v>
      </c>
      <c r="F32" s="3">
        <v>14</v>
      </c>
      <c r="G32" s="3">
        <v>23</v>
      </c>
      <c r="I32" s="3">
        <v>32</v>
      </c>
      <c r="J32" s="3">
        <v>23</v>
      </c>
      <c r="K32" s="3">
        <v>10</v>
      </c>
      <c r="M32" s="3">
        <f t="shared" si="3"/>
        <v>126</v>
      </c>
    </row>
    <row r="33" spans="1:13" ht="15">
      <c r="A33" s="19">
        <v>27</v>
      </c>
      <c r="B33" t="s">
        <v>19</v>
      </c>
      <c r="C33" s="1">
        <v>38304</v>
      </c>
      <c r="E33" s="3">
        <v>31</v>
      </c>
      <c r="F33" s="3">
        <v>20</v>
      </c>
      <c r="G33" s="3">
        <v>14</v>
      </c>
      <c r="I33" s="3">
        <v>32</v>
      </c>
      <c r="J33" s="3">
        <v>34</v>
      </c>
      <c r="K33" s="3">
        <v>15</v>
      </c>
      <c r="M33" s="3">
        <f t="shared" si="3"/>
        <v>146</v>
      </c>
    </row>
    <row r="34" spans="1:13" ht="15">
      <c r="A34" s="19">
        <v>28</v>
      </c>
      <c r="B34" t="s">
        <v>14</v>
      </c>
      <c r="C34" s="1">
        <v>38318</v>
      </c>
      <c r="E34" s="3">
        <v>15</v>
      </c>
      <c r="F34" s="3">
        <v>9</v>
      </c>
      <c r="G34" s="3">
        <v>18</v>
      </c>
      <c r="I34" s="3">
        <v>23</v>
      </c>
      <c r="J34" s="3">
        <v>24</v>
      </c>
      <c r="K34" s="3">
        <v>15</v>
      </c>
      <c r="M34" s="3">
        <f t="shared" si="3"/>
        <v>104</v>
      </c>
    </row>
    <row r="35" spans="1:13" ht="15">
      <c r="A35" s="19">
        <v>29</v>
      </c>
      <c r="B35" t="s">
        <v>20</v>
      </c>
      <c r="C35" s="1">
        <v>38326</v>
      </c>
      <c r="E35" s="3">
        <v>19</v>
      </c>
      <c r="F35" s="3">
        <v>18</v>
      </c>
      <c r="G35" s="3">
        <v>27</v>
      </c>
      <c r="I35" s="3">
        <v>14</v>
      </c>
      <c r="J35" s="3">
        <v>24</v>
      </c>
      <c r="K35" s="3">
        <v>5</v>
      </c>
      <c r="M35" s="3">
        <f t="shared" si="3"/>
        <v>107</v>
      </c>
    </row>
    <row r="36" spans="1:13" ht="15">
      <c r="A36" s="19">
        <v>30</v>
      </c>
      <c r="B36" t="s">
        <v>15</v>
      </c>
      <c r="C36" s="1">
        <v>38375</v>
      </c>
      <c r="E36" s="3">
        <v>18</v>
      </c>
      <c r="F36" s="3">
        <v>31</v>
      </c>
      <c r="G36" s="3">
        <v>17</v>
      </c>
      <c r="H36" s="3">
        <v>29</v>
      </c>
      <c r="I36" s="3">
        <v>17</v>
      </c>
      <c r="J36" s="3">
        <v>16</v>
      </c>
      <c r="K36" s="3">
        <v>19</v>
      </c>
      <c r="M36" s="3">
        <f t="shared" si="3"/>
        <v>147</v>
      </c>
    </row>
    <row r="37" spans="1:13" ht="15">
      <c r="A37" s="19">
        <v>31</v>
      </c>
      <c r="B37" t="s">
        <v>21</v>
      </c>
      <c r="C37" s="1">
        <v>38384</v>
      </c>
      <c r="E37" s="3">
        <v>26</v>
      </c>
      <c r="F37" s="3">
        <v>23</v>
      </c>
      <c r="G37" s="3">
        <v>22</v>
      </c>
      <c r="I37" s="3">
        <v>39</v>
      </c>
      <c r="J37" s="3">
        <v>24</v>
      </c>
      <c r="K37" s="3">
        <v>14</v>
      </c>
      <c r="M37" s="3">
        <f t="shared" si="3"/>
        <v>148</v>
      </c>
    </row>
    <row r="38" spans="1:13" ht="15">
      <c r="A38" s="19">
        <v>32</v>
      </c>
      <c r="B38" t="s">
        <v>22</v>
      </c>
      <c r="C38" s="1">
        <v>38388</v>
      </c>
      <c r="E38" s="3">
        <v>16</v>
      </c>
      <c r="F38" s="3">
        <v>16</v>
      </c>
      <c r="G38" s="3">
        <v>18</v>
      </c>
      <c r="H38" s="3">
        <v>37</v>
      </c>
      <c r="I38" s="3">
        <v>43</v>
      </c>
      <c r="J38" s="3">
        <v>45</v>
      </c>
      <c r="K38" s="3">
        <v>11</v>
      </c>
      <c r="M38" s="3">
        <f t="shared" si="3"/>
        <v>186</v>
      </c>
    </row>
    <row r="39" spans="1:13" ht="15">
      <c r="A39" s="19">
        <v>33</v>
      </c>
      <c r="B39" t="s">
        <v>23</v>
      </c>
      <c r="C39" s="1">
        <v>38409</v>
      </c>
      <c r="E39" s="3">
        <v>10</v>
      </c>
      <c r="F39" s="3">
        <v>13</v>
      </c>
      <c r="G39" s="3">
        <v>20</v>
      </c>
      <c r="H39" s="3">
        <v>8</v>
      </c>
      <c r="I39" s="3">
        <v>17</v>
      </c>
      <c r="J39" s="3">
        <v>19</v>
      </c>
      <c r="K39" s="3">
        <v>25</v>
      </c>
      <c r="M39" s="3">
        <f aca="true" t="shared" si="4" ref="M39:M70">SUM(D39:L39)</f>
        <v>112</v>
      </c>
    </row>
    <row r="40" spans="1:13" ht="15">
      <c r="A40" s="19">
        <v>34</v>
      </c>
      <c r="B40" t="s">
        <v>20</v>
      </c>
      <c r="C40" s="1">
        <v>38417</v>
      </c>
      <c r="E40" s="3">
        <v>7</v>
      </c>
      <c r="F40" s="3">
        <v>13</v>
      </c>
      <c r="G40" s="3">
        <v>10</v>
      </c>
      <c r="I40" s="3">
        <v>22</v>
      </c>
      <c r="J40" s="3">
        <v>21</v>
      </c>
      <c r="K40" s="3">
        <v>9</v>
      </c>
      <c r="M40" s="3">
        <f t="shared" si="4"/>
        <v>82</v>
      </c>
    </row>
    <row r="41" spans="1:13" ht="15">
      <c r="A41" s="19">
        <v>35</v>
      </c>
      <c r="B41" t="s">
        <v>24</v>
      </c>
      <c r="C41" s="1">
        <v>38459</v>
      </c>
      <c r="E41" s="3">
        <v>14</v>
      </c>
      <c r="F41" s="3">
        <v>9</v>
      </c>
      <c r="G41" s="3">
        <v>23</v>
      </c>
      <c r="I41" s="3">
        <v>28</v>
      </c>
      <c r="J41" s="3">
        <v>22</v>
      </c>
      <c r="K41" s="3">
        <v>3</v>
      </c>
      <c r="M41" s="3">
        <f t="shared" si="4"/>
        <v>99</v>
      </c>
    </row>
    <row r="42" spans="1:13" ht="15">
      <c r="A42" s="19">
        <v>36</v>
      </c>
      <c r="B42" t="s">
        <v>25</v>
      </c>
      <c r="C42" s="1">
        <v>38466</v>
      </c>
      <c r="E42" s="3">
        <v>33</v>
      </c>
      <c r="F42" s="3">
        <v>37</v>
      </c>
      <c r="G42" s="3">
        <v>24</v>
      </c>
      <c r="H42" s="3">
        <v>26</v>
      </c>
      <c r="I42" s="3">
        <v>19</v>
      </c>
      <c r="J42" s="3">
        <v>32</v>
      </c>
      <c r="K42" s="3">
        <v>11</v>
      </c>
      <c r="M42" s="3">
        <f t="shared" si="4"/>
        <v>182</v>
      </c>
    </row>
    <row r="43" spans="1:13" ht="15">
      <c r="A43" s="19">
        <v>37</v>
      </c>
      <c r="B43" t="s">
        <v>26</v>
      </c>
      <c r="C43" s="1">
        <v>38500</v>
      </c>
      <c r="E43" s="3">
        <v>17</v>
      </c>
      <c r="F43" s="3">
        <v>13</v>
      </c>
      <c r="G43" s="3">
        <v>19</v>
      </c>
      <c r="I43" s="3">
        <v>27</v>
      </c>
      <c r="J43" s="3">
        <v>10</v>
      </c>
      <c r="K43" s="3">
        <v>7</v>
      </c>
      <c r="M43" s="3">
        <f t="shared" si="4"/>
        <v>93</v>
      </c>
    </row>
    <row r="44" spans="1:13" ht="15">
      <c r="A44" s="19">
        <v>38</v>
      </c>
      <c r="B44" t="s">
        <v>4</v>
      </c>
      <c r="C44" s="1">
        <v>38514</v>
      </c>
      <c r="E44" s="3">
        <v>8</v>
      </c>
      <c r="F44" s="3">
        <v>13</v>
      </c>
      <c r="G44" s="3">
        <v>9</v>
      </c>
      <c r="I44" s="3">
        <v>29</v>
      </c>
      <c r="J44" s="3">
        <v>20</v>
      </c>
      <c r="K44" s="3">
        <v>16</v>
      </c>
      <c r="M44" s="3">
        <f t="shared" si="4"/>
        <v>95</v>
      </c>
    </row>
    <row r="45" spans="1:13" ht="15">
      <c r="A45" s="19">
        <v>39</v>
      </c>
      <c r="B45" t="s">
        <v>27</v>
      </c>
      <c r="C45" s="1">
        <v>38515</v>
      </c>
      <c r="E45" s="3">
        <v>10</v>
      </c>
      <c r="F45" s="3">
        <v>8</v>
      </c>
      <c r="G45" s="3">
        <v>17</v>
      </c>
      <c r="I45" s="3">
        <v>35</v>
      </c>
      <c r="J45" s="3">
        <v>18</v>
      </c>
      <c r="K45" s="3">
        <v>6</v>
      </c>
      <c r="M45" s="3">
        <f t="shared" si="4"/>
        <v>94</v>
      </c>
    </row>
    <row r="46" spans="1:13" ht="15">
      <c r="A46" s="19">
        <v>40</v>
      </c>
      <c r="B46" t="s">
        <v>28</v>
      </c>
      <c r="C46" s="1">
        <v>38528</v>
      </c>
      <c r="E46" s="3">
        <v>15</v>
      </c>
      <c r="F46" s="3">
        <v>14</v>
      </c>
      <c r="G46" s="3">
        <v>13</v>
      </c>
      <c r="H46" s="3">
        <v>11</v>
      </c>
      <c r="I46" s="3">
        <v>20</v>
      </c>
      <c r="J46" s="3">
        <v>26</v>
      </c>
      <c r="K46" s="3">
        <v>19</v>
      </c>
      <c r="M46" s="3">
        <f t="shared" si="4"/>
        <v>118</v>
      </c>
    </row>
    <row r="47" spans="1:13" ht="15">
      <c r="A47" s="19">
        <v>41</v>
      </c>
      <c r="B47" t="s">
        <v>29</v>
      </c>
      <c r="C47" s="1">
        <v>38535</v>
      </c>
      <c r="E47" s="3">
        <v>12</v>
      </c>
      <c r="F47" s="3">
        <v>7</v>
      </c>
      <c r="G47" s="3">
        <v>9</v>
      </c>
      <c r="I47" s="3">
        <v>25</v>
      </c>
      <c r="J47" s="3">
        <v>14</v>
      </c>
      <c r="K47" s="3">
        <v>13</v>
      </c>
      <c r="M47" s="3">
        <f t="shared" si="4"/>
        <v>80</v>
      </c>
    </row>
    <row r="48" spans="1:13" ht="15">
      <c r="A48" s="19">
        <v>42</v>
      </c>
      <c r="B48" t="s">
        <v>13</v>
      </c>
      <c r="C48" s="1">
        <v>38536</v>
      </c>
      <c r="E48" s="3">
        <v>30</v>
      </c>
      <c r="F48" s="3">
        <v>15</v>
      </c>
      <c r="G48" s="3">
        <v>21</v>
      </c>
      <c r="I48" s="3">
        <v>34</v>
      </c>
      <c r="J48" s="3">
        <v>30</v>
      </c>
      <c r="K48" s="3">
        <v>9</v>
      </c>
      <c r="M48" s="3">
        <f t="shared" si="4"/>
        <v>139</v>
      </c>
    </row>
    <row r="49" spans="1:13" ht="15">
      <c r="A49" s="19">
        <v>43</v>
      </c>
      <c r="B49" t="s">
        <v>30</v>
      </c>
      <c r="C49" s="1">
        <v>38542</v>
      </c>
      <c r="E49" s="3">
        <v>11</v>
      </c>
      <c r="F49" s="3">
        <v>8</v>
      </c>
      <c r="G49" s="3">
        <v>24</v>
      </c>
      <c r="I49" s="3">
        <v>28</v>
      </c>
      <c r="J49" s="3">
        <v>14</v>
      </c>
      <c r="K49" s="3">
        <v>17</v>
      </c>
      <c r="M49" s="3">
        <f t="shared" si="4"/>
        <v>102</v>
      </c>
    </row>
    <row r="50" spans="1:13" ht="15">
      <c r="A50" s="19">
        <v>44</v>
      </c>
      <c r="B50" t="s">
        <v>31</v>
      </c>
      <c r="C50" s="1">
        <v>38592</v>
      </c>
      <c r="E50" s="3">
        <v>6</v>
      </c>
      <c r="F50" s="3">
        <v>9</v>
      </c>
      <c r="G50" s="3">
        <v>9</v>
      </c>
      <c r="I50" s="3">
        <v>17</v>
      </c>
      <c r="J50" s="3">
        <v>10</v>
      </c>
      <c r="K50" s="3">
        <v>1</v>
      </c>
      <c r="M50" s="3">
        <f t="shared" si="4"/>
        <v>52</v>
      </c>
    </row>
    <row r="51" spans="1:13" ht="15">
      <c r="A51" s="19">
        <v>45</v>
      </c>
      <c r="B51" t="s">
        <v>17</v>
      </c>
      <c r="C51" s="1">
        <v>38606</v>
      </c>
      <c r="E51" s="3">
        <v>9</v>
      </c>
      <c r="F51" s="3">
        <v>6</v>
      </c>
      <c r="G51" s="3">
        <v>8</v>
      </c>
      <c r="I51" s="3">
        <v>17</v>
      </c>
      <c r="J51" s="3">
        <v>9</v>
      </c>
      <c r="K51" s="3">
        <v>2</v>
      </c>
      <c r="M51" s="3">
        <f t="shared" si="4"/>
        <v>51</v>
      </c>
    </row>
    <row r="52" spans="1:13" ht="15">
      <c r="A52" s="19">
        <v>46</v>
      </c>
      <c r="B52" t="s">
        <v>19</v>
      </c>
      <c r="C52" s="1">
        <v>38619</v>
      </c>
      <c r="E52" s="3">
        <v>10</v>
      </c>
      <c r="F52" s="3">
        <v>11</v>
      </c>
      <c r="G52" s="3">
        <v>7</v>
      </c>
      <c r="I52" s="3">
        <v>10</v>
      </c>
      <c r="J52" s="3">
        <v>9</v>
      </c>
      <c r="K52" s="3">
        <v>3</v>
      </c>
      <c r="M52" s="3">
        <f t="shared" si="4"/>
        <v>50</v>
      </c>
    </row>
    <row r="53" spans="1:13" ht="15">
      <c r="A53" s="19">
        <v>47</v>
      </c>
      <c r="B53" t="s">
        <v>12</v>
      </c>
      <c r="C53" s="1">
        <v>38627</v>
      </c>
      <c r="E53" s="3">
        <v>26</v>
      </c>
      <c r="F53" s="3">
        <v>29</v>
      </c>
      <c r="G53" s="3">
        <v>25</v>
      </c>
      <c r="I53" s="3">
        <v>36</v>
      </c>
      <c r="J53" s="3">
        <v>34</v>
      </c>
      <c r="K53" s="3">
        <v>17</v>
      </c>
      <c r="M53" s="3">
        <f t="shared" si="4"/>
        <v>167</v>
      </c>
    </row>
    <row r="54" spans="1:13" ht="15">
      <c r="A54" s="19">
        <v>48</v>
      </c>
      <c r="B54" t="s">
        <v>32</v>
      </c>
      <c r="C54" s="1">
        <v>38661</v>
      </c>
      <c r="E54" s="3">
        <v>5</v>
      </c>
      <c r="F54" s="3">
        <v>8</v>
      </c>
      <c r="G54" s="3">
        <v>5</v>
      </c>
      <c r="I54" s="3">
        <v>13</v>
      </c>
      <c r="J54" s="3">
        <v>9</v>
      </c>
      <c r="K54" s="3">
        <v>5</v>
      </c>
      <c r="M54" s="3">
        <f t="shared" si="4"/>
        <v>45</v>
      </c>
    </row>
    <row r="55" spans="1:13" ht="15">
      <c r="A55" s="19">
        <v>49</v>
      </c>
      <c r="B55" t="s">
        <v>20</v>
      </c>
      <c r="C55" s="1">
        <v>38689</v>
      </c>
      <c r="E55" s="3">
        <v>17</v>
      </c>
      <c r="F55" s="3">
        <v>15</v>
      </c>
      <c r="G55" s="3">
        <v>19</v>
      </c>
      <c r="I55" s="3">
        <v>20</v>
      </c>
      <c r="J55" s="3">
        <v>14</v>
      </c>
      <c r="K55" s="3">
        <v>8</v>
      </c>
      <c r="M55" s="3">
        <f t="shared" si="4"/>
        <v>93</v>
      </c>
    </row>
    <row r="56" spans="1:13" ht="15">
      <c r="A56" s="66">
        <v>50</v>
      </c>
      <c r="B56" s="67" t="s">
        <v>21</v>
      </c>
      <c r="C56" s="68">
        <v>38748</v>
      </c>
      <c r="D56" s="69"/>
      <c r="E56" s="65">
        <v>12</v>
      </c>
      <c r="F56" s="65">
        <v>13</v>
      </c>
      <c r="G56" s="65">
        <v>12</v>
      </c>
      <c r="H56" s="65">
        <v>18</v>
      </c>
      <c r="I56" s="65">
        <v>21</v>
      </c>
      <c r="J56" s="65">
        <v>24</v>
      </c>
      <c r="K56" s="65">
        <v>15</v>
      </c>
      <c r="L56" s="65"/>
      <c r="M56" s="65">
        <f t="shared" si="4"/>
        <v>115</v>
      </c>
    </row>
    <row r="57" spans="1:13" ht="15">
      <c r="A57" s="19">
        <v>51</v>
      </c>
      <c r="B57" t="s">
        <v>15</v>
      </c>
      <c r="C57" s="1">
        <v>38760</v>
      </c>
      <c r="E57" s="3">
        <v>27</v>
      </c>
      <c r="F57" s="3">
        <v>27</v>
      </c>
      <c r="G57" s="3">
        <v>27</v>
      </c>
      <c r="H57" s="3">
        <v>25</v>
      </c>
      <c r="I57" s="3">
        <v>16</v>
      </c>
      <c r="J57" s="3">
        <v>24</v>
      </c>
      <c r="K57" s="3">
        <v>20</v>
      </c>
      <c r="M57" s="3">
        <f t="shared" si="4"/>
        <v>166</v>
      </c>
    </row>
    <row r="58" spans="1:13" ht="15">
      <c r="A58" s="19">
        <v>52</v>
      </c>
      <c r="B58" t="s">
        <v>33</v>
      </c>
      <c r="C58" s="1">
        <v>38780</v>
      </c>
      <c r="E58" s="3">
        <v>19</v>
      </c>
      <c r="F58" s="3">
        <v>13</v>
      </c>
      <c r="G58" s="3">
        <v>28</v>
      </c>
      <c r="I58" s="3">
        <v>31</v>
      </c>
      <c r="J58" s="3">
        <v>27</v>
      </c>
      <c r="K58" s="3">
        <v>22</v>
      </c>
      <c r="M58" s="3">
        <f t="shared" si="4"/>
        <v>140</v>
      </c>
    </row>
    <row r="59" spans="1:13" ht="15">
      <c r="A59" s="19">
        <v>53</v>
      </c>
      <c r="B59" t="s">
        <v>6</v>
      </c>
      <c r="C59" s="1">
        <v>38794</v>
      </c>
      <c r="E59" s="3">
        <v>9</v>
      </c>
      <c r="F59" s="3">
        <v>7</v>
      </c>
      <c r="G59" s="3">
        <v>11</v>
      </c>
      <c r="I59" s="3">
        <v>18</v>
      </c>
      <c r="J59" s="3">
        <v>18</v>
      </c>
      <c r="K59" s="3">
        <v>6</v>
      </c>
      <c r="M59" s="3">
        <f t="shared" si="4"/>
        <v>69</v>
      </c>
    </row>
    <row r="60" spans="1:13" ht="15">
      <c r="A60" s="19">
        <v>54</v>
      </c>
      <c r="B60" t="s">
        <v>23</v>
      </c>
      <c r="C60" s="1">
        <v>38801</v>
      </c>
      <c r="E60" s="3">
        <v>24</v>
      </c>
      <c r="F60" s="3">
        <v>22</v>
      </c>
      <c r="G60" s="3">
        <v>13</v>
      </c>
      <c r="I60" s="3">
        <v>32</v>
      </c>
      <c r="J60" s="3">
        <v>29</v>
      </c>
      <c r="K60" s="3">
        <v>6</v>
      </c>
      <c r="M60" s="3">
        <f t="shared" si="4"/>
        <v>126</v>
      </c>
    </row>
    <row r="61" spans="1:13" ht="15">
      <c r="A61" s="19">
        <v>55</v>
      </c>
      <c r="B61" t="s">
        <v>34</v>
      </c>
      <c r="C61" s="1">
        <v>38836</v>
      </c>
      <c r="E61" s="3">
        <v>10</v>
      </c>
      <c r="F61" s="3">
        <v>5</v>
      </c>
      <c r="G61" s="3">
        <v>21</v>
      </c>
      <c r="I61" s="3">
        <v>11</v>
      </c>
      <c r="J61" s="3">
        <v>11</v>
      </c>
      <c r="K61" s="3">
        <v>9</v>
      </c>
      <c r="M61" s="3">
        <f t="shared" si="4"/>
        <v>67</v>
      </c>
    </row>
    <row r="62" spans="1:13" ht="15">
      <c r="A62" s="19">
        <v>56</v>
      </c>
      <c r="B62" t="s">
        <v>35</v>
      </c>
      <c r="C62" s="1">
        <v>38843</v>
      </c>
      <c r="E62" s="3">
        <v>10</v>
      </c>
      <c r="F62" s="3">
        <v>8</v>
      </c>
      <c r="G62" s="3">
        <v>7</v>
      </c>
      <c r="I62" s="3">
        <v>33</v>
      </c>
      <c r="J62" s="3">
        <v>14</v>
      </c>
      <c r="K62" s="3">
        <v>8</v>
      </c>
      <c r="M62" s="3">
        <f t="shared" si="4"/>
        <v>80</v>
      </c>
    </row>
    <row r="63" spans="1:13" ht="15">
      <c r="A63" s="19">
        <v>57</v>
      </c>
      <c r="B63" t="s">
        <v>27</v>
      </c>
      <c r="C63" s="1">
        <v>38844</v>
      </c>
      <c r="E63" s="3">
        <v>15</v>
      </c>
      <c r="F63" s="3">
        <v>10</v>
      </c>
      <c r="G63" s="3">
        <v>4</v>
      </c>
      <c r="I63" s="3">
        <v>21</v>
      </c>
      <c r="J63" s="3">
        <v>12</v>
      </c>
      <c r="K63" s="3">
        <v>9</v>
      </c>
      <c r="M63" s="3">
        <f t="shared" si="4"/>
        <v>71</v>
      </c>
    </row>
    <row r="64" spans="1:13" ht="15">
      <c r="A64" s="19">
        <v>58</v>
      </c>
      <c r="B64" t="s">
        <v>33</v>
      </c>
      <c r="C64" s="1">
        <v>38857</v>
      </c>
      <c r="E64" s="3">
        <v>18</v>
      </c>
      <c r="F64" s="3">
        <v>15</v>
      </c>
      <c r="G64" s="3">
        <v>22</v>
      </c>
      <c r="I64" s="3">
        <v>16</v>
      </c>
      <c r="J64" s="3">
        <v>19</v>
      </c>
      <c r="K64" s="3">
        <v>8</v>
      </c>
      <c r="M64" s="3">
        <f t="shared" si="4"/>
        <v>98</v>
      </c>
    </row>
    <row r="65" spans="1:13" ht="15">
      <c r="A65" s="19">
        <v>59</v>
      </c>
      <c r="B65" t="s">
        <v>25</v>
      </c>
      <c r="C65" s="1">
        <v>38886</v>
      </c>
      <c r="E65" s="3">
        <v>34</v>
      </c>
      <c r="F65" s="3">
        <v>30</v>
      </c>
      <c r="G65" s="3">
        <v>23</v>
      </c>
      <c r="H65" s="3">
        <v>26</v>
      </c>
      <c r="I65" s="3">
        <v>16</v>
      </c>
      <c r="J65" s="3">
        <v>11</v>
      </c>
      <c r="K65" s="3">
        <v>4</v>
      </c>
      <c r="M65" s="3">
        <f t="shared" si="4"/>
        <v>144</v>
      </c>
    </row>
    <row r="66" spans="1:13" ht="15">
      <c r="A66" s="19">
        <v>60</v>
      </c>
      <c r="B66" t="s">
        <v>56</v>
      </c>
      <c r="C66" s="1">
        <v>38913</v>
      </c>
      <c r="E66" s="3">
        <v>18</v>
      </c>
      <c r="F66" s="3">
        <v>19</v>
      </c>
      <c r="G66" s="3">
        <v>16</v>
      </c>
      <c r="I66" s="3">
        <v>44</v>
      </c>
      <c r="J66" s="3">
        <v>24</v>
      </c>
      <c r="K66" s="3">
        <v>17</v>
      </c>
      <c r="M66" s="3">
        <f t="shared" si="4"/>
        <v>138</v>
      </c>
    </row>
    <row r="67" spans="1:13" ht="15">
      <c r="A67" s="19">
        <v>61</v>
      </c>
      <c r="B67" t="s">
        <v>31</v>
      </c>
      <c r="C67" s="1">
        <v>38977</v>
      </c>
      <c r="E67" s="3">
        <v>11</v>
      </c>
      <c r="F67" s="3">
        <v>12</v>
      </c>
      <c r="G67" s="3">
        <v>7</v>
      </c>
      <c r="I67" s="3">
        <v>16</v>
      </c>
      <c r="J67" s="3">
        <v>9</v>
      </c>
      <c r="K67" s="3">
        <v>2</v>
      </c>
      <c r="M67" s="3">
        <f t="shared" si="4"/>
        <v>57</v>
      </c>
    </row>
    <row r="68" spans="1:13" ht="15">
      <c r="A68" s="19">
        <v>62</v>
      </c>
      <c r="B68" t="s">
        <v>12</v>
      </c>
      <c r="C68" s="1">
        <v>38991</v>
      </c>
      <c r="E68" s="3">
        <v>30</v>
      </c>
      <c r="F68" s="3">
        <v>20</v>
      </c>
      <c r="G68" s="3">
        <v>20</v>
      </c>
      <c r="H68" s="3">
        <v>15</v>
      </c>
      <c r="I68" s="3">
        <v>21</v>
      </c>
      <c r="J68" s="3">
        <v>11</v>
      </c>
      <c r="K68" s="3">
        <v>7</v>
      </c>
      <c r="M68" s="3">
        <f t="shared" si="4"/>
        <v>124</v>
      </c>
    </row>
    <row r="69" spans="1:13" ht="15">
      <c r="A69" s="19">
        <v>63</v>
      </c>
      <c r="B69" t="s">
        <v>36</v>
      </c>
      <c r="C69" s="1">
        <v>39032</v>
      </c>
      <c r="E69" s="3">
        <v>6</v>
      </c>
      <c r="F69" s="3">
        <v>11</v>
      </c>
      <c r="G69" s="3">
        <v>8</v>
      </c>
      <c r="I69" s="3">
        <v>14</v>
      </c>
      <c r="J69" s="3">
        <v>8</v>
      </c>
      <c r="K69" s="3">
        <v>9</v>
      </c>
      <c r="M69" s="3">
        <f t="shared" si="4"/>
        <v>56</v>
      </c>
    </row>
    <row r="70" spans="1:13" ht="15">
      <c r="A70" s="19">
        <v>64</v>
      </c>
      <c r="B70" t="s">
        <v>21</v>
      </c>
      <c r="C70" s="1">
        <v>39115</v>
      </c>
      <c r="E70" s="3">
        <v>17</v>
      </c>
      <c r="F70" s="3">
        <v>21</v>
      </c>
      <c r="G70" s="3">
        <v>29</v>
      </c>
      <c r="H70" s="3">
        <v>20</v>
      </c>
      <c r="I70" s="3">
        <v>27</v>
      </c>
      <c r="J70" s="3">
        <v>25</v>
      </c>
      <c r="K70" s="3">
        <v>15</v>
      </c>
      <c r="M70" s="3">
        <f t="shared" si="4"/>
        <v>154</v>
      </c>
    </row>
    <row r="71" spans="1:13" ht="15">
      <c r="A71" s="19">
        <v>65</v>
      </c>
      <c r="B71" t="s">
        <v>15</v>
      </c>
      <c r="C71" s="1">
        <v>39131</v>
      </c>
      <c r="E71" s="3">
        <v>27</v>
      </c>
      <c r="F71" s="3">
        <v>20</v>
      </c>
      <c r="G71" s="3">
        <v>25</v>
      </c>
      <c r="H71" s="3">
        <v>17</v>
      </c>
      <c r="I71" s="3">
        <v>16</v>
      </c>
      <c r="J71" s="3">
        <v>22</v>
      </c>
      <c r="K71" s="3">
        <v>11</v>
      </c>
      <c r="M71" s="3">
        <f aca="true" t="shared" si="5" ref="M71:M102">SUM(D71:L71)</f>
        <v>138</v>
      </c>
    </row>
    <row r="72" spans="1:13" ht="15">
      <c r="A72" s="19">
        <v>66</v>
      </c>
      <c r="B72" t="s">
        <v>23</v>
      </c>
      <c r="C72" s="1">
        <v>39137</v>
      </c>
      <c r="E72" s="3">
        <v>17</v>
      </c>
      <c r="F72" s="3">
        <v>11</v>
      </c>
      <c r="G72" s="3">
        <v>16</v>
      </c>
      <c r="I72" s="3">
        <v>36</v>
      </c>
      <c r="J72" s="3">
        <v>36</v>
      </c>
      <c r="K72" s="3">
        <v>14</v>
      </c>
      <c r="M72" s="3">
        <f t="shared" si="5"/>
        <v>130</v>
      </c>
    </row>
    <row r="73" spans="1:13" ht="15">
      <c r="A73" s="19">
        <v>67</v>
      </c>
      <c r="B73" t="s">
        <v>20</v>
      </c>
      <c r="C73" s="1">
        <v>39145</v>
      </c>
      <c r="E73" s="3">
        <v>17</v>
      </c>
      <c r="F73" s="3">
        <v>19</v>
      </c>
      <c r="G73" s="3">
        <v>21</v>
      </c>
      <c r="I73" s="3">
        <v>32</v>
      </c>
      <c r="J73" s="3">
        <v>22</v>
      </c>
      <c r="K73" s="3">
        <v>14</v>
      </c>
      <c r="M73" s="3">
        <f t="shared" si="5"/>
        <v>125</v>
      </c>
    </row>
    <row r="74" spans="1:13" ht="15">
      <c r="A74" s="19">
        <v>68</v>
      </c>
      <c r="B74" t="s">
        <v>34</v>
      </c>
      <c r="C74" s="1">
        <v>39193</v>
      </c>
      <c r="E74" s="3">
        <v>11</v>
      </c>
      <c r="F74" s="3">
        <v>11</v>
      </c>
      <c r="G74" s="3">
        <v>16</v>
      </c>
      <c r="I74" s="3">
        <v>26</v>
      </c>
      <c r="J74" s="3">
        <v>12</v>
      </c>
      <c r="K74" s="3">
        <v>7</v>
      </c>
      <c r="M74" s="3">
        <f t="shared" si="5"/>
        <v>83</v>
      </c>
    </row>
    <row r="75" spans="1:13" ht="15">
      <c r="A75" s="19">
        <v>69</v>
      </c>
      <c r="B75" t="s">
        <v>33</v>
      </c>
      <c r="C75" s="1">
        <v>39214</v>
      </c>
      <c r="E75" s="3">
        <v>9</v>
      </c>
      <c r="F75" s="3">
        <v>10</v>
      </c>
      <c r="G75" s="3">
        <v>10</v>
      </c>
      <c r="I75" s="3">
        <v>20</v>
      </c>
      <c r="J75" s="3">
        <v>6</v>
      </c>
      <c r="K75" s="3">
        <v>11</v>
      </c>
      <c r="M75" s="3">
        <f t="shared" si="5"/>
        <v>66</v>
      </c>
    </row>
    <row r="76" spans="1:13" ht="15">
      <c r="A76" s="19">
        <v>70</v>
      </c>
      <c r="B76" t="s">
        <v>20</v>
      </c>
      <c r="C76" s="1">
        <v>39243</v>
      </c>
      <c r="E76" s="3">
        <v>21</v>
      </c>
      <c r="F76" s="3">
        <v>13</v>
      </c>
      <c r="G76" s="3">
        <v>16</v>
      </c>
      <c r="H76" s="3">
        <v>13</v>
      </c>
      <c r="I76" s="3">
        <v>14</v>
      </c>
      <c r="J76" s="3">
        <v>24</v>
      </c>
      <c r="K76" s="3">
        <v>16</v>
      </c>
      <c r="M76" s="3">
        <f t="shared" si="5"/>
        <v>117</v>
      </c>
    </row>
    <row r="77" spans="1:13" ht="15">
      <c r="A77" s="19">
        <v>71</v>
      </c>
      <c r="B77" t="s">
        <v>26</v>
      </c>
      <c r="C77" s="1">
        <v>39257</v>
      </c>
      <c r="E77" s="3">
        <v>49</v>
      </c>
      <c r="F77" s="3">
        <v>21</v>
      </c>
      <c r="G77" s="3">
        <v>23</v>
      </c>
      <c r="I77" s="3">
        <v>33</v>
      </c>
      <c r="J77" s="3">
        <v>27</v>
      </c>
      <c r="K77" s="3">
        <v>14</v>
      </c>
      <c r="M77" s="3">
        <f t="shared" si="5"/>
        <v>167</v>
      </c>
    </row>
    <row r="78" spans="1:13" ht="15">
      <c r="A78" s="19">
        <v>72</v>
      </c>
      <c r="B78" t="s">
        <v>37</v>
      </c>
      <c r="C78" s="1">
        <v>39326</v>
      </c>
      <c r="E78" s="3">
        <v>21</v>
      </c>
      <c r="F78" s="3">
        <v>9</v>
      </c>
      <c r="G78" s="3">
        <v>20</v>
      </c>
      <c r="I78" s="3">
        <v>43</v>
      </c>
      <c r="J78" s="3">
        <v>21</v>
      </c>
      <c r="K78" s="3">
        <v>20</v>
      </c>
      <c r="M78" s="3">
        <f t="shared" si="5"/>
        <v>134</v>
      </c>
    </row>
    <row r="79" spans="1:13" ht="15">
      <c r="A79" s="19">
        <v>73</v>
      </c>
      <c r="B79" t="s">
        <v>31</v>
      </c>
      <c r="C79" s="1">
        <v>39334</v>
      </c>
      <c r="E79" s="3">
        <v>16</v>
      </c>
      <c r="F79" s="3">
        <v>9</v>
      </c>
      <c r="G79" s="3">
        <v>14</v>
      </c>
      <c r="I79" s="3">
        <v>7</v>
      </c>
      <c r="J79" s="3">
        <v>10</v>
      </c>
      <c r="K79" s="3">
        <v>10</v>
      </c>
      <c r="M79" s="3">
        <f t="shared" si="5"/>
        <v>66</v>
      </c>
    </row>
    <row r="80" spans="1:13" ht="15">
      <c r="A80" s="19">
        <v>74</v>
      </c>
      <c r="B80" t="s">
        <v>12</v>
      </c>
      <c r="C80" s="1">
        <v>39355</v>
      </c>
      <c r="E80" s="3">
        <v>38</v>
      </c>
      <c r="F80" s="3">
        <v>26</v>
      </c>
      <c r="G80" s="3">
        <v>29</v>
      </c>
      <c r="I80" s="3">
        <v>25</v>
      </c>
      <c r="J80" s="3">
        <v>13</v>
      </c>
      <c r="K80" s="3">
        <v>9</v>
      </c>
      <c r="M80" s="3">
        <f t="shared" si="5"/>
        <v>140</v>
      </c>
    </row>
    <row r="81" spans="1:13" ht="15">
      <c r="A81" s="19">
        <v>75</v>
      </c>
      <c r="B81" t="s">
        <v>38</v>
      </c>
      <c r="C81" s="1">
        <v>39397</v>
      </c>
      <c r="E81" s="3">
        <v>27</v>
      </c>
      <c r="F81" s="3">
        <v>19</v>
      </c>
      <c r="G81" s="3">
        <v>20</v>
      </c>
      <c r="I81" s="3">
        <v>20</v>
      </c>
      <c r="J81" s="3">
        <v>15</v>
      </c>
      <c r="K81" s="3">
        <v>13</v>
      </c>
      <c r="M81" s="3">
        <f t="shared" si="5"/>
        <v>114</v>
      </c>
    </row>
    <row r="82" spans="1:13" ht="15">
      <c r="A82" s="19">
        <v>76</v>
      </c>
      <c r="B82" t="s">
        <v>21</v>
      </c>
      <c r="C82" s="1">
        <v>39479</v>
      </c>
      <c r="E82" s="3">
        <v>22</v>
      </c>
      <c r="F82" s="3">
        <v>19</v>
      </c>
      <c r="G82" s="3">
        <v>22</v>
      </c>
      <c r="I82" s="3">
        <v>30</v>
      </c>
      <c r="J82" s="3">
        <v>20</v>
      </c>
      <c r="K82" s="3">
        <v>10</v>
      </c>
      <c r="M82" s="3">
        <f t="shared" si="5"/>
        <v>123</v>
      </c>
    </row>
    <row r="83" spans="1:13" ht="15">
      <c r="A83" s="19">
        <v>77</v>
      </c>
      <c r="B83" t="s">
        <v>15</v>
      </c>
      <c r="C83" s="1">
        <v>39502</v>
      </c>
      <c r="D83" s="2">
        <v>6</v>
      </c>
      <c r="E83" s="3">
        <v>26</v>
      </c>
      <c r="F83" s="3">
        <v>35</v>
      </c>
      <c r="G83" s="3">
        <v>39</v>
      </c>
      <c r="H83" s="3">
        <v>27</v>
      </c>
      <c r="I83" s="3">
        <v>13</v>
      </c>
      <c r="J83" s="3">
        <v>27</v>
      </c>
      <c r="K83" s="3">
        <v>10</v>
      </c>
      <c r="M83" s="3">
        <f t="shared" si="5"/>
        <v>183</v>
      </c>
    </row>
    <row r="84" spans="1:13" ht="15">
      <c r="A84" s="19">
        <v>78</v>
      </c>
      <c r="B84" t="s">
        <v>34</v>
      </c>
      <c r="C84" s="1">
        <v>39564</v>
      </c>
      <c r="E84" s="3">
        <v>14</v>
      </c>
      <c r="F84" s="3">
        <v>18</v>
      </c>
      <c r="G84" s="3">
        <v>16</v>
      </c>
      <c r="I84" s="3">
        <v>30</v>
      </c>
      <c r="J84" s="3">
        <v>10</v>
      </c>
      <c r="K84" s="3">
        <v>8</v>
      </c>
      <c r="M84" s="3">
        <f t="shared" si="5"/>
        <v>96</v>
      </c>
    </row>
    <row r="85" spans="1:13" ht="15">
      <c r="A85" s="19">
        <v>79</v>
      </c>
      <c r="B85" t="s">
        <v>39</v>
      </c>
      <c r="C85" s="1">
        <v>39593</v>
      </c>
      <c r="E85" s="3">
        <v>22</v>
      </c>
      <c r="F85" s="3">
        <v>20</v>
      </c>
      <c r="G85" s="3">
        <v>35</v>
      </c>
      <c r="H85" s="3">
        <v>25</v>
      </c>
      <c r="I85" s="3">
        <v>21</v>
      </c>
      <c r="J85" s="3">
        <v>22</v>
      </c>
      <c r="K85" s="3">
        <v>11</v>
      </c>
      <c r="M85" s="3">
        <f t="shared" si="5"/>
        <v>156</v>
      </c>
    </row>
    <row r="86" spans="1:13" ht="15">
      <c r="A86" s="19">
        <v>80</v>
      </c>
      <c r="B86" t="s">
        <v>23</v>
      </c>
      <c r="C86" s="1">
        <v>39599</v>
      </c>
      <c r="E86" s="3">
        <v>12</v>
      </c>
      <c r="F86" s="3">
        <v>8</v>
      </c>
      <c r="G86" s="3">
        <v>7</v>
      </c>
      <c r="I86" s="3">
        <v>22</v>
      </c>
      <c r="J86" s="3">
        <v>13</v>
      </c>
      <c r="K86" s="3">
        <v>10</v>
      </c>
      <c r="M86" s="3">
        <f t="shared" si="5"/>
        <v>72</v>
      </c>
    </row>
    <row r="87" spans="1:13" ht="15">
      <c r="A87" s="19">
        <v>81</v>
      </c>
      <c r="B87" t="s">
        <v>40</v>
      </c>
      <c r="C87" s="1">
        <v>39614</v>
      </c>
      <c r="E87" s="3">
        <v>30</v>
      </c>
      <c r="F87" s="3">
        <v>19</v>
      </c>
      <c r="G87" s="3">
        <v>31</v>
      </c>
      <c r="H87" s="3">
        <v>27</v>
      </c>
      <c r="I87" s="3">
        <v>13</v>
      </c>
      <c r="J87" s="3">
        <v>22</v>
      </c>
      <c r="K87" s="3">
        <v>8</v>
      </c>
      <c r="M87" s="3">
        <f t="shared" si="5"/>
        <v>150</v>
      </c>
    </row>
    <row r="88" spans="1:13" ht="15">
      <c r="A88" s="19">
        <v>82</v>
      </c>
      <c r="B88" t="s">
        <v>26</v>
      </c>
      <c r="C88" s="1">
        <v>39634</v>
      </c>
      <c r="E88" s="3">
        <v>15</v>
      </c>
      <c r="F88" s="3">
        <v>8</v>
      </c>
      <c r="G88" s="3">
        <v>12</v>
      </c>
      <c r="I88" s="3">
        <v>26</v>
      </c>
      <c r="J88" s="3">
        <v>10</v>
      </c>
      <c r="K88" s="3">
        <v>10</v>
      </c>
      <c r="M88" s="3">
        <f t="shared" si="5"/>
        <v>81</v>
      </c>
    </row>
    <row r="89" spans="1:13" ht="15">
      <c r="A89" s="19">
        <v>83</v>
      </c>
      <c r="B89" t="s">
        <v>37</v>
      </c>
      <c r="C89" s="1">
        <v>39697</v>
      </c>
      <c r="E89" s="3">
        <v>26</v>
      </c>
      <c r="F89" s="3">
        <v>20</v>
      </c>
      <c r="G89" s="3">
        <v>18</v>
      </c>
      <c r="I89" s="3">
        <v>30</v>
      </c>
      <c r="J89" s="3">
        <v>19</v>
      </c>
      <c r="K89" s="3">
        <v>9</v>
      </c>
      <c r="M89" s="3">
        <f t="shared" si="5"/>
        <v>122</v>
      </c>
    </row>
    <row r="90" spans="1:13" ht="15">
      <c r="A90" s="19">
        <v>84</v>
      </c>
      <c r="B90" t="s">
        <v>12</v>
      </c>
      <c r="C90" s="1">
        <v>39747</v>
      </c>
      <c r="E90" s="3">
        <v>19</v>
      </c>
      <c r="F90" s="3">
        <v>12</v>
      </c>
      <c r="G90" s="3">
        <v>12</v>
      </c>
      <c r="I90" s="3">
        <v>17</v>
      </c>
      <c r="J90" s="3">
        <v>7</v>
      </c>
      <c r="M90" s="3">
        <f t="shared" si="5"/>
        <v>67</v>
      </c>
    </row>
    <row r="91" spans="1:13" ht="15">
      <c r="A91" s="19">
        <v>85</v>
      </c>
      <c r="B91" t="s">
        <v>35</v>
      </c>
      <c r="C91" s="1">
        <v>39753</v>
      </c>
      <c r="E91" s="3">
        <v>19</v>
      </c>
      <c r="F91" s="3">
        <v>18</v>
      </c>
      <c r="G91" s="3">
        <v>17</v>
      </c>
      <c r="I91" s="3">
        <v>27</v>
      </c>
      <c r="J91" s="3">
        <v>11</v>
      </c>
      <c r="K91" s="3">
        <v>3</v>
      </c>
      <c r="M91" s="3">
        <f t="shared" si="5"/>
        <v>95</v>
      </c>
    </row>
    <row r="92" spans="1:13" ht="15">
      <c r="A92" s="19">
        <v>86</v>
      </c>
      <c r="B92" t="s">
        <v>38</v>
      </c>
      <c r="C92" s="1">
        <v>39761</v>
      </c>
      <c r="E92" s="3">
        <v>24</v>
      </c>
      <c r="F92" s="3">
        <v>16</v>
      </c>
      <c r="G92" s="3">
        <v>23</v>
      </c>
      <c r="I92" s="3">
        <v>13</v>
      </c>
      <c r="J92" s="3">
        <v>11</v>
      </c>
      <c r="K92" s="3">
        <v>2</v>
      </c>
      <c r="M92" s="3">
        <f t="shared" si="5"/>
        <v>89</v>
      </c>
    </row>
    <row r="93" spans="1:13" ht="15">
      <c r="A93" s="19">
        <v>87</v>
      </c>
      <c r="B93" t="s">
        <v>41</v>
      </c>
      <c r="C93" s="1">
        <v>39788</v>
      </c>
      <c r="E93" s="3">
        <v>20</v>
      </c>
      <c r="F93" s="3">
        <v>20</v>
      </c>
      <c r="G93" s="3">
        <v>26</v>
      </c>
      <c r="I93" s="3">
        <v>34</v>
      </c>
      <c r="J93" s="3">
        <v>16</v>
      </c>
      <c r="K93" s="3">
        <v>6</v>
      </c>
      <c r="M93" s="3">
        <f t="shared" si="5"/>
        <v>122</v>
      </c>
    </row>
    <row r="94" spans="1:13" ht="15">
      <c r="A94" s="19">
        <v>88</v>
      </c>
      <c r="B94" t="s">
        <v>21</v>
      </c>
      <c r="C94" s="1">
        <v>39852</v>
      </c>
      <c r="E94" s="3">
        <v>15</v>
      </c>
      <c r="F94" s="3">
        <v>20</v>
      </c>
      <c r="G94" s="3">
        <v>24</v>
      </c>
      <c r="H94" s="3">
        <v>31</v>
      </c>
      <c r="I94" s="3">
        <v>28</v>
      </c>
      <c r="J94" s="3">
        <v>15</v>
      </c>
      <c r="K94" s="3">
        <v>6</v>
      </c>
      <c r="M94" s="3">
        <f t="shared" si="5"/>
        <v>139</v>
      </c>
    </row>
    <row r="95" spans="1:13" ht="15">
      <c r="A95" s="19">
        <v>89</v>
      </c>
      <c r="B95" t="s">
        <v>17</v>
      </c>
      <c r="C95" s="1">
        <v>39866</v>
      </c>
      <c r="E95" s="3">
        <v>13</v>
      </c>
      <c r="F95" s="3">
        <v>33</v>
      </c>
      <c r="G95" s="3">
        <v>34</v>
      </c>
      <c r="I95" s="3">
        <v>13</v>
      </c>
      <c r="J95" s="3">
        <v>7</v>
      </c>
      <c r="M95" s="3">
        <f t="shared" si="5"/>
        <v>100</v>
      </c>
    </row>
    <row r="96" spans="1:13" ht="15">
      <c r="A96" s="19">
        <v>90</v>
      </c>
      <c r="B96" t="s">
        <v>31</v>
      </c>
      <c r="C96" s="1">
        <v>39880</v>
      </c>
      <c r="E96" s="3">
        <v>9</v>
      </c>
      <c r="F96" s="3">
        <v>10</v>
      </c>
      <c r="G96" s="3">
        <v>18</v>
      </c>
      <c r="H96" s="3">
        <v>14</v>
      </c>
      <c r="I96" s="3">
        <v>16</v>
      </c>
      <c r="J96" s="3">
        <v>12</v>
      </c>
      <c r="K96" s="3">
        <v>7</v>
      </c>
      <c r="M96" s="3">
        <f t="shared" si="5"/>
        <v>86</v>
      </c>
    </row>
    <row r="97" spans="1:13" ht="15">
      <c r="A97" s="19">
        <v>91</v>
      </c>
      <c r="B97" t="s">
        <v>39</v>
      </c>
      <c r="C97" s="1">
        <v>39943</v>
      </c>
      <c r="E97" s="3">
        <v>20</v>
      </c>
      <c r="F97" s="3">
        <v>21</v>
      </c>
      <c r="G97" s="3">
        <v>18</v>
      </c>
      <c r="H97" s="3">
        <v>16</v>
      </c>
      <c r="I97" s="3">
        <v>10</v>
      </c>
      <c r="J97" s="3">
        <v>9</v>
      </c>
      <c r="K97" s="3">
        <v>6</v>
      </c>
      <c r="M97" s="3">
        <f t="shared" si="5"/>
        <v>100</v>
      </c>
    </row>
    <row r="98" spans="1:13" ht="15">
      <c r="A98" s="19">
        <v>92</v>
      </c>
      <c r="B98" t="s">
        <v>34</v>
      </c>
      <c r="C98" s="1">
        <v>39939</v>
      </c>
      <c r="E98" s="3">
        <v>16</v>
      </c>
      <c r="F98" s="3">
        <v>12</v>
      </c>
      <c r="G98" s="3">
        <v>17</v>
      </c>
      <c r="H98" s="3">
        <v>13</v>
      </c>
      <c r="I98" s="3">
        <v>8</v>
      </c>
      <c r="J98" s="3">
        <v>22</v>
      </c>
      <c r="K98" s="3">
        <v>8</v>
      </c>
      <c r="M98" s="3">
        <f t="shared" si="5"/>
        <v>96</v>
      </c>
    </row>
    <row r="99" spans="1:13" ht="15">
      <c r="A99" s="19">
        <v>93</v>
      </c>
      <c r="B99" t="s">
        <v>23</v>
      </c>
      <c r="C99" s="1">
        <v>39977</v>
      </c>
      <c r="E99" s="3">
        <v>6</v>
      </c>
      <c r="F99" s="3">
        <v>8</v>
      </c>
      <c r="G99" s="3">
        <v>9</v>
      </c>
      <c r="I99" s="3">
        <v>20</v>
      </c>
      <c r="J99" s="3">
        <v>13</v>
      </c>
      <c r="K99" s="3">
        <v>10</v>
      </c>
      <c r="M99" s="3">
        <f t="shared" si="5"/>
        <v>66</v>
      </c>
    </row>
    <row r="100" spans="1:13" ht="15">
      <c r="A100" s="19">
        <v>94</v>
      </c>
      <c r="B100" t="s">
        <v>37</v>
      </c>
      <c r="C100" s="1">
        <v>40061</v>
      </c>
      <c r="E100" s="3">
        <v>26</v>
      </c>
      <c r="F100" s="3">
        <v>23</v>
      </c>
      <c r="G100" s="3">
        <v>21</v>
      </c>
      <c r="I100" s="3">
        <v>30</v>
      </c>
      <c r="J100" s="3">
        <v>23</v>
      </c>
      <c r="K100" s="3">
        <v>9</v>
      </c>
      <c r="M100" s="3">
        <f t="shared" si="5"/>
        <v>132</v>
      </c>
    </row>
    <row r="101" spans="1:13" ht="15">
      <c r="A101" s="19">
        <v>95</v>
      </c>
      <c r="B101" t="s">
        <v>12</v>
      </c>
      <c r="C101" s="1">
        <v>40083</v>
      </c>
      <c r="E101" s="3">
        <v>30</v>
      </c>
      <c r="F101" s="3">
        <v>27</v>
      </c>
      <c r="G101" s="3">
        <v>21</v>
      </c>
      <c r="H101" s="3">
        <v>20</v>
      </c>
      <c r="I101" s="3">
        <v>14</v>
      </c>
      <c r="J101" s="3">
        <v>10</v>
      </c>
      <c r="K101" s="3">
        <v>10</v>
      </c>
      <c r="M101" s="3">
        <f t="shared" si="5"/>
        <v>132</v>
      </c>
    </row>
    <row r="102" spans="1:13" ht="15">
      <c r="A102" s="19">
        <v>96</v>
      </c>
      <c r="B102" t="s">
        <v>38</v>
      </c>
      <c r="C102" s="1">
        <v>40125</v>
      </c>
      <c r="E102" s="3">
        <v>16</v>
      </c>
      <c r="F102" s="3">
        <v>22</v>
      </c>
      <c r="G102" s="3">
        <v>18</v>
      </c>
      <c r="H102" s="3">
        <v>17</v>
      </c>
      <c r="I102" s="3">
        <v>12</v>
      </c>
      <c r="J102" s="3">
        <v>7</v>
      </c>
      <c r="K102" s="3">
        <v>7</v>
      </c>
      <c r="M102" s="3">
        <f t="shared" si="5"/>
        <v>99</v>
      </c>
    </row>
    <row r="103" spans="1:13" ht="15">
      <c r="A103" s="19">
        <v>97</v>
      </c>
      <c r="B103" t="s">
        <v>29</v>
      </c>
      <c r="C103" s="1">
        <v>40131</v>
      </c>
      <c r="E103" s="3">
        <v>26</v>
      </c>
      <c r="F103" s="3">
        <v>12</v>
      </c>
      <c r="G103" s="3">
        <v>20</v>
      </c>
      <c r="H103" s="3">
        <v>6</v>
      </c>
      <c r="I103" s="3">
        <v>13</v>
      </c>
      <c r="J103" s="3">
        <v>15</v>
      </c>
      <c r="K103" s="3">
        <v>6</v>
      </c>
      <c r="M103" s="3">
        <f aca="true" t="shared" si="6" ref="M103:M122">SUM(D103:L103)</f>
        <v>98</v>
      </c>
    </row>
    <row r="104" spans="1:13" ht="15">
      <c r="A104" s="19">
        <v>98</v>
      </c>
      <c r="B104" t="s">
        <v>41</v>
      </c>
      <c r="C104" s="1">
        <v>40152</v>
      </c>
      <c r="E104" s="3">
        <v>13</v>
      </c>
      <c r="F104" s="3">
        <v>16</v>
      </c>
      <c r="G104" s="3">
        <v>24</v>
      </c>
      <c r="I104" s="3">
        <v>25</v>
      </c>
      <c r="J104" s="3">
        <v>17</v>
      </c>
      <c r="K104" s="3">
        <v>10</v>
      </c>
      <c r="M104" s="3">
        <f t="shared" si="6"/>
        <v>105</v>
      </c>
    </row>
    <row r="105" spans="1:13" ht="15">
      <c r="A105" s="19">
        <v>99</v>
      </c>
      <c r="B105" t="s">
        <v>15</v>
      </c>
      <c r="C105" s="1">
        <v>40195</v>
      </c>
      <c r="E105" s="3">
        <v>25</v>
      </c>
      <c r="F105" s="3">
        <v>19</v>
      </c>
      <c r="G105" s="3">
        <v>31</v>
      </c>
      <c r="H105" s="3">
        <v>21</v>
      </c>
      <c r="I105" s="3">
        <v>24</v>
      </c>
      <c r="J105" s="3">
        <v>17</v>
      </c>
      <c r="K105" s="3">
        <v>8</v>
      </c>
      <c r="M105" s="3">
        <f t="shared" si="6"/>
        <v>145</v>
      </c>
    </row>
    <row r="106" spans="1:13" s="70" customFormat="1" ht="15">
      <c r="A106" s="18">
        <v>100</v>
      </c>
      <c r="B106" s="70" t="s">
        <v>21</v>
      </c>
      <c r="C106" s="71">
        <v>40223</v>
      </c>
      <c r="D106" s="72"/>
      <c r="E106" s="73">
        <v>14</v>
      </c>
      <c r="F106" s="73">
        <v>7</v>
      </c>
      <c r="G106" s="73">
        <v>30</v>
      </c>
      <c r="H106" s="73">
        <v>18</v>
      </c>
      <c r="I106" s="73">
        <v>20</v>
      </c>
      <c r="J106" s="73">
        <v>15</v>
      </c>
      <c r="K106" s="73">
        <v>7</v>
      </c>
      <c r="L106" s="73"/>
      <c r="M106" s="73">
        <f t="shared" si="6"/>
        <v>111</v>
      </c>
    </row>
    <row r="107" spans="1:13" ht="15">
      <c r="A107" s="19">
        <v>101</v>
      </c>
      <c r="B107" t="s">
        <v>53</v>
      </c>
      <c r="C107" s="1">
        <v>40223</v>
      </c>
      <c r="E107" s="3">
        <v>16</v>
      </c>
      <c r="F107" s="3">
        <v>19</v>
      </c>
      <c r="G107" s="3">
        <v>31</v>
      </c>
      <c r="H107" s="14"/>
      <c r="I107" s="14">
        <v>41</v>
      </c>
      <c r="J107" s="3">
        <v>15</v>
      </c>
      <c r="M107" s="3">
        <f t="shared" si="6"/>
        <v>122</v>
      </c>
    </row>
    <row r="108" spans="1:13" ht="15">
      <c r="A108" s="19">
        <v>102</v>
      </c>
      <c r="C108" s="1">
        <v>40306</v>
      </c>
      <c r="E108" t="s">
        <v>54</v>
      </c>
      <c r="M108" s="3">
        <f t="shared" si="6"/>
        <v>0</v>
      </c>
    </row>
    <row r="109" spans="1:13" ht="15">
      <c r="A109" s="19">
        <v>103</v>
      </c>
      <c r="B109" t="s">
        <v>39</v>
      </c>
      <c r="C109" s="1">
        <v>40328</v>
      </c>
      <c r="E109" s="3">
        <v>32</v>
      </c>
      <c r="F109" s="3">
        <v>19</v>
      </c>
      <c r="G109" s="3">
        <v>33</v>
      </c>
      <c r="H109" s="3">
        <v>15</v>
      </c>
      <c r="I109" s="3">
        <v>20</v>
      </c>
      <c r="J109" s="3">
        <v>17</v>
      </c>
      <c r="K109" s="3">
        <v>7</v>
      </c>
      <c r="M109" s="3">
        <f t="shared" si="6"/>
        <v>143</v>
      </c>
    </row>
    <row r="110" spans="1:13" ht="15">
      <c r="A110" s="19">
        <v>104</v>
      </c>
      <c r="B110" t="s">
        <v>24</v>
      </c>
      <c r="C110" s="1">
        <v>40335</v>
      </c>
      <c r="E110" s="3">
        <v>15</v>
      </c>
      <c r="F110" s="3">
        <v>9</v>
      </c>
      <c r="G110" s="3">
        <v>14</v>
      </c>
      <c r="I110" s="3">
        <v>21</v>
      </c>
      <c r="J110" s="3">
        <v>26</v>
      </c>
      <c r="K110" s="3">
        <v>14</v>
      </c>
      <c r="M110" s="3">
        <f t="shared" si="6"/>
        <v>99</v>
      </c>
    </row>
    <row r="111" spans="1:13" ht="15">
      <c r="A111" s="19">
        <v>105</v>
      </c>
      <c r="B111" t="s">
        <v>57</v>
      </c>
      <c r="C111" s="1">
        <v>40341</v>
      </c>
      <c r="D111" s="2">
        <v>7</v>
      </c>
      <c r="E111" s="3">
        <v>14</v>
      </c>
      <c r="F111" s="3">
        <v>18</v>
      </c>
      <c r="G111" s="3">
        <v>15</v>
      </c>
      <c r="H111" s="3">
        <v>14</v>
      </c>
      <c r="I111" s="3">
        <v>13</v>
      </c>
      <c r="J111" s="3">
        <v>32</v>
      </c>
      <c r="K111" s="3">
        <v>14</v>
      </c>
      <c r="M111" s="3">
        <f t="shared" si="6"/>
        <v>127</v>
      </c>
    </row>
    <row r="112" spans="1:13" ht="15">
      <c r="A112" s="19">
        <v>106</v>
      </c>
      <c r="B112" t="s">
        <v>34</v>
      </c>
      <c r="C112" s="1">
        <v>40411</v>
      </c>
      <c r="E112" s="3">
        <v>16</v>
      </c>
      <c r="F112" s="3">
        <v>11</v>
      </c>
      <c r="G112" s="3">
        <v>10</v>
      </c>
      <c r="H112" s="3">
        <v>9</v>
      </c>
      <c r="I112" s="3">
        <v>21</v>
      </c>
      <c r="K112" s="3">
        <v>34</v>
      </c>
      <c r="M112" s="3">
        <f t="shared" si="6"/>
        <v>101</v>
      </c>
    </row>
    <row r="113" spans="1:13" ht="15">
      <c r="A113" s="19">
        <v>107</v>
      </c>
      <c r="B113" t="s">
        <v>37</v>
      </c>
      <c r="C113" s="1">
        <v>40425</v>
      </c>
      <c r="E113" s="3">
        <v>32</v>
      </c>
      <c r="F113" s="3">
        <v>22</v>
      </c>
      <c r="G113" s="3">
        <v>19</v>
      </c>
      <c r="I113" s="3">
        <v>38</v>
      </c>
      <c r="J113" s="3">
        <v>23</v>
      </c>
      <c r="K113" s="3">
        <v>12</v>
      </c>
      <c r="M113" s="3">
        <f t="shared" si="6"/>
        <v>146</v>
      </c>
    </row>
    <row r="114" spans="1:13" ht="15">
      <c r="A114" s="19">
        <v>108</v>
      </c>
      <c r="B114" t="s">
        <v>12</v>
      </c>
      <c r="C114" s="1">
        <v>40454</v>
      </c>
      <c r="E114" s="3">
        <v>33</v>
      </c>
      <c r="F114" s="3">
        <v>29</v>
      </c>
      <c r="G114" s="3">
        <v>27</v>
      </c>
      <c r="H114" s="3">
        <v>21</v>
      </c>
      <c r="I114" s="3">
        <v>17</v>
      </c>
      <c r="J114" s="3">
        <v>26</v>
      </c>
      <c r="K114" s="3">
        <v>8</v>
      </c>
      <c r="M114" s="3">
        <f t="shared" si="6"/>
        <v>161</v>
      </c>
    </row>
    <row r="115" spans="1:13" ht="15">
      <c r="A115" s="19">
        <v>109</v>
      </c>
      <c r="B115" t="s">
        <v>58</v>
      </c>
      <c r="C115" s="1">
        <v>40495</v>
      </c>
      <c r="E115" s="3">
        <v>20</v>
      </c>
      <c r="G115" s="3">
        <v>16</v>
      </c>
      <c r="I115" s="3">
        <v>19</v>
      </c>
      <c r="J115" s="3">
        <v>17</v>
      </c>
      <c r="M115" s="3">
        <f t="shared" si="6"/>
        <v>72</v>
      </c>
    </row>
    <row r="116" spans="1:13" ht="15">
      <c r="A116" s="19">
        <v>110</v>
      </c>
      <c r="B116" t="s">
        <v>59</v>
      </c>
      <c r="C116" s="1">
        <v>40496</v>
      </c>
      <c r="E116" s="3">
        <v>26</v>
      </c>
      <c r="F116" s="3">
        <v>21</v>
      </c>
      <c r="G116" s="3">
        <v>10</v>
      </c>
      <c r="I116" s="3">
        <v>8</v>
      </c>
      <c r="M116" s="3">
        <f t="shared" si="6"/>
        <v>65</v>
      </c>
    </row>
    <row r="117" spans="1:13" ht="15">
      <c r="A117" s="19">
        <v>111</v>
      </c>
      <c r="B117" t="s">
        <v>38</v>
      </c>
      <c r="C117" s="1">
        <v>40510</v>
      </c>
      <c r="E117" s="3">
        <v>15</v>
      </c>
      <c r="F117" s="3">
        <v>13</v>
      </c>
      <c r="G117" s="3">
        <v>18</v>
      </c>
      <c r="I117" s="3">
        <v>21</v>
      </c>
      <c r="M117" s="3">
        <f t="shared" si="6"/>
        <v>67</v>
      </c>
    </row>
    <row r="118" spans="1:13" ht="15">
      <c r="A118" s="19">
        <v>112</v>
      </c>
      <c r="B118" t="s">
        <v>41</v>
      </c>
      <c r="C118" s="1">
        <v>40516</v>
      </c>
      <c r="E118" s="3">
        <v>19</v>
      </c>
      <c r="G118" s="3">
        <v>25</v>
      </c>
      <c r="I118" s="3">
        <v>29</v>
      </c>
      <c r="J118" s="3">
        <v>12</v>
      </c>
      <c r="M118" s="3">
        <f t="shared" si="6"/>
        <v>85</v>
      </c>
    </row>
    <row r="119" spans="1:13" ht="15">
      <c r="A119" s="15">
        <v>113</v>
      </c>
      <c r="B119" t="s">
        <v>21</v>
      </c>
      <c r="C119" s="1">
        <v>40575</v>
      </c>
      <c r="E119" s="3">
        <v>19</v>
      </c>
      <c r="F119" s="3">
        <v>10</v>
      </c>
      <c r="G119" s="3">
        <v>30</v>
      </c>
      <c r="H119" s="3">
        <v>20</v>
      </c>
      <c r="I119" s="3">
        <v>24</v>
      </c>
      <c r="J119" s="3">
        <v>21</v>
      </c>
      <c r="K119" s="3">
        <v>11</v>
      </c>
      <c r="M119" s="3">
        <f>SUM(D119:L119)</f>
        <v>135</v>
      </c>
    </row>
    <row r="120" spans="1:13" ht="15">
      <c r="A120" s="19">
        <v>114</v>
      </c>
      <c r="B120" t="s">
        <v>15</v>
      </c>
      <c r="C120" s="1">
        <v>40587</v>
      </c>
      <c r="D120" s="2">
        <v>10</v>
      </c>
      <c r="E120" s="3">
        <v>20</v>
      </c>
      <c r="F120" s="3">
        <v>29</v>
      </c>
      <c r="G120" s="3">
        <v>25</v>
      </c>
      <c r="H120" s="3">
        <v>30</v>
      </c>
      <c r="I120" s="3">
        <v>32</v>
      </c>
      <c r="J120" s="3">
        <v>26</v>
      </c>
      <c r="K120" s="3">
        <v>13</v>
      </c>
      <c r="M120" s="3">
        <f t="shared" si="6"/>
        <v>185</v>
      </c>
    </row>
    <row r="121" spans="1:13" ht="15">
      <c r="A121" s="15">
        <v>115</v>
      </c>
      <c r="B121" t="s">
        <v>62</v>
      </c>
      <c r="C121" s="1">
        <v>40593</v>
      </c>
      <c r="E121" s="3">
        <v>16</v>
      </c>
      <c r="F121" s="3">
        <v>11</v>
      </c>
      <c r="G121" s="3">
        <v>11</v>
      </c>
      <c r="H121" s="3">
        <v>23</v>
      </c>
      <c r="I121" s="3">
        <v>11</v>
      </c>
      <c r="J121" s="3">
        <v>14</v>
      </c>
      <c r="K121" s="3">
        <v>4</v>
      </c>
      <c r="M121" s="3">
        <f>SUM(D121:L121)</f>
        <v>90</v>
      </c>
    </row>
    <row r="122" spans="1:13" ht="15">
      <c r="A122" s="19">
        <v>116</v>
      </c>
      <c r="B122" t="s">
        <v>59</v>
      </c>
      <c r="C122" s="1">
        <v>40600</v>
      </c>
      <c r="E122" s="3">
        <v>21</v>
      </c>
      <c r="F122" s="3">
        <v>16</v>
      </c>
      <c r="G122" s="3">
        <v>22</v>
      </c>
      <c r="I122" s="3">
        <v>20</v>
      </c>
      <c r="J122" s="3">
        <v>10</v>
      </c>
      <c r="M122" s="3">
        <f t="shared" si="6"/>
        <v>89</v>
      </c>
    </row>
    <row r="123" spans="1:13" ht="15">
      <c r="A123" s="15">
        <v>117</v>
      </c>
      <c r="B123" t="s">
        <v>63</v>
      </c>
      <c r="C123" s="1">
        <v>40608</v>
      </c>
      <c r="E123" s="3">
        <v>14</v>
      </c>
      <c r="F123" s="3">
        <v>21</v>
      </c>
      <c r="G123" s="3">
        <v>19</v>
      </c>
      <c r="H123" s="3">
        <v>17</v>
      </c>
      <c r="I123" s="3">
        <v>19</v>
      </c>
      <c r="J123" s="3">
        <v>23</v>
      </c>
      <c r="K123" s="3">
        <v>8</v>
      </c>
      <c r="M123" s="3">
        <f>SUM(D123:L123)</f>
        <v>121</v>
      </c>
    </row>
    <row r="124" spans="1:13" ht="15">
      <c r="A124" s="15">
        <v>118</v>
      </c>
      <c r="B124" t="s">
        <v>35</v>
      </c>
      <c r="C124" s="1">
        <v>40642</v>
      </c>
      <c r="E124" s="3">
        <v>13</v>
      </c>
      <c r="F124" s="3">
        <v>15</v>
      </c>
      <c r="G124" s="3">
        <v>16</v>
      </c>
      <c r="H124" s="3">
        <v>18</v>
      </c>
      <c r="I124" s="3">
        <v>21</v>
      </c>
      <c r="J124" s="3">
        <v>13</v>
      </c>
      <c r="K124" s="3">
        <v>7</v>
      </c>
      <c r="M124" s="3">
        <f>SUM(D124:L124)</f>
        <v>103</v>
      </c>
    </row>
    <row r="125" spans="1:13" ht="15">
      <c r="A125" s="15">
        <v>119</v>
      </c>
      <c r="B125" t="s">
        <v>33</v>
      </c>
      <c r="C125" s="1">
        <v>40670</v>
      </c>
      <c r="E125" s="3">
        <v>22</v>
      </c>
      <c r="F125" s="3">
        <v>14</v>
      </c>
      <c r="G125" s="3">
        <v>16</v>
      </c>
      <c r="H125" s="3">
        <v>16</v>
      </c>
      <c r="I125" s="3">
        <v>9</v>
      </c>
      <c r="J125" s="3">
        <v>12</v>
      </c>
      <c r="K125" s="3">
        <v>7</v>
      </c>
      <c r="M125" s="3">
        <f>SUM(D125:L125)</f>
        <v>96</v>
      </c>
    </row>
    <row r="126" spans="1:13" ht="15">
      <c r="A126" s="15">
        <v>120</v>
      </c>
      <c r="B126" t="s">
        <v>24</v>
      </c>
      <c r="C126" s="1">
        <v>40692</v>
      </c>
      <c r="E126" s="3">
        <v>26</v>
      </c>
      <c r="F126" s="3">
        <v>25</v>
      </c>
      <c r="G126" s="3">
        <v>23</v>
      </c>
      <c r="I126" s="3">
        <v>43</v>
      </c>
      <c r="J126" s="3">
        <v>42</v>
      </c>
      <c r="K126" s="3">
        <v>12</v>
      </c>
      <c r="M126" s="3">
        <f>SUM(D126:L126)</f>
        <v>171</v>
      </c>
    </row>
    <row r="127" spans="1:13" ht="15">
      <c r="A127" s="15">
        <v>121</v>
      </c>
      <c r="B127" t="s">
        <v>57</v>
      </c>
      <c r="C127" s="1">
        <v>40712</v>
      </c>
      <c r="D127" s="2">
        <v>9</v>
      </c>
      <c r="E127" s="3">
        <v>17</v>
      </c>
      <c r="F127" s="3">
        <v>23</v>
      </c>
      <c r="G127" s="3">
        <v>31</v>
      </c>
      <c r="H127" s="3">
        <v>11</v>
      </c>
      <c r="I127" s="3">
        <v>24</v>
      </c>
      <c r="J127" s="3">
        <v>21</v>
      </c>
      <c r="K127" s="3">
        <v>14</v>
      </c>
      <c r="M127" s="3">
        <f>SUM(D127:L127)</f>
        <v>150</v>
      </c>
    </row>
    <row r="128" spans="1:13" ht="15">
      <c r="A128" s="15">
        <v>122</v>
      </c>
      <c r="B128" t="s">
        <v>34</v>
      </c>
      <c r="C128" s="1">
        <v>40726</v>
      </c>
      <c r="E128" s="3">
        <v>10</v>
      </c>
      <c r="F128" s="3">
        <v>15</v>
      </c>
      <c r="G128" s="3">
        <v>12</v>
      </c>
      <c r="H128" s="3">
        <v>13</v>
      </c>
      <c r="I128" s="3">
        <v>11</v>
      </c>
      <c r="J128" s="3">
        <v>11</v>
      </c>
      <c r="K128" s="3">
        <v>9</v>
      </c>
      <c r="M128" s="3">
        <f aca="true" t="shared" si="7" ref="M128:M141">SUM(D128:L128)</f>
        <v>81</v>
      </c>
    </row>
    <row r="129" spans="1:13" ht="15">
      <c r="A129" s="15">
        <v>123</v>
      </c>
      <c r="B129" t="s">
        <v>64</v>
      </c>
      <c r="C129" s="1">
        <v>40727</v>
      </c>
      <c r="D129" s="2">
        <v>10</v>
      </c>
      <c r="E129" s="3">
        <v>9</v>
      </c>
      <c r="F129" s="3">
        <v>9</v>
      </c>
      <c r="G129" s="3">
        <v>17</v>
      </c>
      <c r="H129" s="3">
        <v>13</v>
      </c>
      <c r="I129" s="3">
        <v>15</v>
      </c>
      <c r="J129" s="3">
        <v>12</v>
      </c>
      <c r="K129" s="3">
        <v>7</v>
      </c>
      <c r="M129" s="3">
        <f t="shared" si="7"/>
        <v>92</v>
      </c>
    </row>
    <row r="130" spans="1:13" ht="15">
      <c r="A130" s="15">
        <v>124</v>
      </c>
      <c r="B130" t="s">
        <v>37</v>
      </c>
      <c r="C130" s="1">
        <v>40789</v>
      </c>
      <c r="E130" s="3">
        <v>29</v>
      </c>
      <c r="F130" s="3">
        <v>20</v>
      </c>
      <c r="G130" s="3">
        <v>25</v>
      </c>
      <c r="I130" s="3">
        <v>39</v>
      </c>
      <c r="J130" s="3">
        <v>14</v>
      </c>
      <c r="K130" s="3">
        <v>12</v>
      </c>
      <c r="M130" s="3">
        <f t="shared" si="7"/>
        <v>139</v>
      </c>
    </row>
    <row r="131" spans="1:13" ht="15">
      <c r="A131" s="15">
        <v>125</v>
      </c>
      <c r="B131" t="s">
        <v>65</v>
      </c>
      <c r="C131" s="1">
        <v>40796</v>
      </c>
      <c r="E131" s="3">
        <v>19</v>
      </c>
      <c r="F131" s="3">
        <v>15</v>
      </c>
      <c r="G131" s="3">
        <v>15</v>
      </c>
      <c r="I131" s="3">
        <v>19</v>
      </c>
      <c r="J131" s="3">
        <v>8</v>
      </c>
      <c r="K131" s="3">
        <v>3</v>
      </c>
      <c r="M131" s="3">
        <f t="shared" si="7"/>
        <v>79</v>
      </c>
    </row>
    <row r="132" spans="1:13" ht="15">
      <c r="A132" s="15">
        <v>126</v>
      </c>
      <c r="B132" t="s">
        <v>12</v>
      </c>
      <c r="C132" s="1">
        <v>40811</v>
      </c>
      <c r="E132" s="3">
        <v>26</v>
      </c>
      <c r="F132" s="3">
        <v>20</v>
      </c>
      <c r="G132" s="3">
        <v>25</v>
      </c>
      <c r="H132" s="3">
        <v>13</v>
      </c>
      <c r="I132" s="3">
        <v>15</v>
      </c>
      <c r="J132" s="3">
        <v>11</v>
      </c>
      <c r="K132" s="3">
        <v>6</v>
      </c>
      <c r="M132" s="3">
        <f t="shared" si="7"/>
        <v>116</v>
      </c>
    </row>
    <row r="133" spans="1:13" ht="15">
      <c r="A133" s="15">
        <v>127</v>
      </c>
      <c r="B133" t="s">
        <v>59</v>
      </c>
      <c r="C133" s="1">
        <v>40817</v>
      </c>
      <c r="E133" s="3">
        <v>14</v>
      </c>
      <c r="F133" s="3">
        <v>12</v>
      </c>
      <c r="G133" s="3">
        <v>12</v>
      </c>
      <c r="I133" s="3">
        <v>17</v>
      </c>
      <c r="J133" s="3">
        <v>8</v>
      </c>
      <c r="K133" s="3">
        <v>3</v>
      </c>
      <c r="M133" s="3">
        <f t="shared" si="7"/>
        <v>66</v>
      </c>
    </row>
    <row r="134" spans="1:13" ht="15">
      <c r="A134" s="15">
        <v>128</v>
      </c>
      <c r="B134" t="s">
        <v>58</v>
      </c>
      <c r="C134" s="1">
        <v>40873</v>
      </c>
      <c r="E134" s="3">
        <v>14</v>
      </c>
      <c r="G134" s="3">
        <v>12</v>
      </c>
      <c r="J134" s="3">
        <v>15</v>
      </c>
      <c r="K134" s="3">
        <v>7</v>
      </c>
      <c r="M134" s="3">
        <f t="shared" si="7"/>
        <v>48</v>
      </c>
    </row>
    <row r="135" spans="1:13" ht="15">
      <c r="A135" s="15">
        <v>129</v>
      </c>
      <c r="B135" t="s">
        <v>38</v>
      </c>
      <c r="C135" s="1">
        <v>40874</v>
      </c>
      <c r="E135" s="3">
        <v>19</v>
      </c>
      <c r="F135" s="3">
        <v>9</v>
      </c>
      <c r="G135" s="3">
        <v>11</v>
      </c>
      <c r="I135" s="3">
        <v>21</v>
      </c>
      <c r="J135" s="3">
        <v>16</v>
      </c>
      <c r="K135" s="3">
        <v>3</v>
      </c>
      <c r="M135" s="3">
        <f t="shared" si="7"/>
        <v>79</v>
      </c>
    </row>
    <row r="136" spans="1:13" ht="15">
      <c r="A136" s="15">
        <v>130</v>
      </c>
      <c r="B136" t="s">
        <v>41</v>
      </c>
      <c r="C136" s="1">
        <v>40880</v>
      </c>
      <c r="E136" s="3">
        <v>23</v>
      </c>
      <c r="F136" s="3">
        <v>16</v>
      </c>
      <c r="G136" s="3">
        <v>8</v>
      </c>
      <c r="I136" s="3">
        <v>30</v>
      </c>
      <c r="J136" s="3">
        <v>19</v>
      </c>
      <c r="K136" s="3">
        <v>2</v>
      </c>
      <c r="M136" s="3">
        <f t="shared" si="7"/>
        <v>98</v>
      </c>
    </row>
    <row r="137" spans="1:13" ht="15">
      <c r="A137" s="15">
        <v>131</v>
      </c>
      <c r="B137" t="s">
        <v>66</v>
      </c>
      <c r="C137" s="1">
        <v>40887</v>
      </c>
      <c r="E137" s="3">
        <v>20</v>
      </c>
      <c r="F137" s="3">
        <v>16</v>
      </c>
      <c r="G137" s="3">
        <v>12</v>
      </c>
      <c r="I137" s="3">
        <v>17</v>
      </c>
      <c r="J137" s="3">
        <v>13</v>
      </c>
      <c r="K137" s="3">
        <v>2</v>
      </c>
      <c r="M137" s="3">
        <f t="shared" si="7"/>
        <v>80</v>
      </c>
    </row>
    <row r="138" spans="1:13" ht="15">
      <c r="A138" s="15">
        <v>132</v>
      </c>
      <c r="B138" t="s">
        <v>7</v>
      </c>
      <c r="C138" s="1">
        <v>40929</v>
      </c>
      <c r="D138" s="2">
        <v>10</v>
      </c>
      <c r="E138" s="3">
        <v>13</v>
      </c>
      <c r="F138" s="3">
        <v>15</v>
      </c>
      <c r="G138" s="3">
        <v>22</v>
      </c>
      <c r="H138" s="3">
        <v>17</v>
      </c>
      <c r="I138" s="3">
        <v>16</v>
      </c>
      <c r="J138" s="3">
        <v>24</v>
      </c>
      <c r="K138" s="3">
        <v>7</v>
      </c>
      <c r="M138" s="3">
        <f t="shared" si="7"/>
        <v>124</v>
      </c>
    </row>
    <row r="139" spans="1:13" ht="15">
      <c r="A139" s="15">
        <v>133</v>
      </c>
      <c r="B139" t="s">
        <v>21</v>
      </c>
      <c r="C139" s="1">
        <v>40939</v>
      </c>
      <c r="E139" s="3">
        <v>34</v>
      </c>
      <c r="F139" s="3">
        <v>16</v>
      </c>
      <c r="G139" s="3">
        <v>28</v>
      </c>
      <c r="H139" s="3">
        <v>37</v>
      </c>
      <c r="I139" s="3">
        <v>20</v>
      </c>
      <c r="J139" s="3">
        <v>30</v>
      </c>
      <c r="K139" s="3">
        <v>4</v>
      </c>
      <c r="M139" s="3">
        <f t="shared" si="7"/>
        <v>169</v>
      </c>
    </row>
    <row r="140" spans="1:13" ht="15">
      <c r="A140" s="15">
        <v>134</v>
      </c>
      <c r="B140" t="s">
        <v>15</v>
      </c>
      <c r="C140" s="1">
        <v>40951</v>
      </c>
      <c r="D140" s="2">
        <v>6</v>
      </c>
      <c r="E140" s="3">
        <v>26</v>
      </c>
      <c r="F140" s="3">
        <v>22</v>
      </c>
      <c r="G140" s="3">
        <v>30</v>
      </c>
      <c r="H140" s="3">
        <v>19</v>
      </c>
      <c r="I140" s="3">
        <v>18</v>
      </c>
      <c r="J140" s="3">
        <v>23</v>
      </c>
      <c r="K140" s="3">
        <v>6</v>
      </c>
      <c r="M140" s="3">
        <f t="shared" si="7"/>
        <v>150</v>
      </c>
    </row>
    <row r="141" spans="1:13" ht="15">
      <c r="A141" s="15">
        <v>135</v>
      </c>
      <c r="B141" t="s">
        <v>59</v>
      </c>
      <c r="C141" s="1">
        <v>40942</v>
      </c>
      <c r="E141" s="3">
        <v>23</v>
      </c>
      <c r="G141" s="3">
        <v>33</v>
      </c>
      <c r="I141" s="3">
        <v>25</v>
      </c>
      <c r="J141" s="3">
        <v>13</v>
      </c>
      <c r="M141" s="3">
        <f t="shared" si="7"/>
        <v>94</v>
      </c>
    </row>
    <row r="142" spans="1:13" ht="15">
      <c r="A142" s="15">
        <v>136</v>
      </c>
      <c r="B142" t="s">
        <v>53</v>
      </c>
      <c r="C142" s="1">
        <v>40972</v>
      </c>
      <c r="E142" s="3">
        <v>28</v>
      </c>
      <c r="F142" s="3">
        <v>19</v>
      </c>
      <c r="G142" s="3">
        <v>23</v>
      </c>
      <c r="I142" s="3">
        <v>32</v>
      </c>
      <c r="J142" s="3">
        <v>12</v>
      </c>
      <c r="M142" s="3">
        <f aca="true" t="shared" si="8" ref="M142:M170">SUM(D142:L142)</f>
        <v>114</v>
      </c>
    </row>
    <row r="143" spans="1:13" ht="15">
      <c r="A143" s="15">
        <v>137</v>
      </c>
      <c r="B143" t="s">
        <v>33</v>
      </c>
      <c r="C143" s="1">
        <v>41028</v>
      </c>
      <c r="E143" s="3">
        <v>18</v>
      </c>
      <c r="F143" s="3">
        <v>16</v>
      </c>
      <c r="G143" s="3">
        <v>30</v>
      </c>
      <c r="H143" s="3">
        <v>22</v>
      </c>
      <c r="I143" s="3">
        <v>8</v>
      </c>
      <c r="J143" s="3">
        <v>21</v>
      </c>
      <c r="K143" s="3">
        <v>8</v>
      </c>
      <c r="M143" s="3">
        <f t="shared" si="8"/>
        <v>123</v>
      </c>
    </row>
    <row r="144" spans="1:13" ht="15">
      <c r="A144" s="15">
        <v>138</v>
      </c>
      <c r="B144" t="s">
        <v>35</v>
      </c>
      <c r="C144" s="1">
        <v>41034</v>
      </c>
      <c r="E144" s="3">
        <v>15</v>
      </c>
      <c r="F144" s="3">
        <v>7</v>
      </c>
      <c r="G144" s="3">
        <v>20</v>
      </c>
      <c r="H144" s="3">
        <v>9</v>
      </c>
      <c r="I144" s="3">
        <v>18</v>
      </c>
      <c r="J144" s="3">
        <v>17</v>
      </c>
      <c r="M144" s="3">
        <f t="shared" si="8"/>
        <v>86</v>
      </c>
    </row>
    <row r="145" spans="1:13" ht="15">
      <c r="A145" s="15">
        <v>139</v>
      </c>
      <c r="B145" t="s">
        <v>58</v>
      </c>
      <c r="C145" s="1">
        <v>41041</v>
      </c>
      <c r="E145" s="3">
        <v>17</v>
      </c>
      <c r="F145" s="3">
        <v>11</v>
      </c>
      <c r="G145" s="3">
        <v>9</v>
      </c>
      <c r="J145" s="3">
        <v>8</v>
      </c>
      <c r="K145" s="3">
        <v>3</v>
      </c>
      <c r="M145" s="3">
        <f t="shared" si="8"/>
        <v>48</v>
      </c>
    </row>
    <row r="146" spans="1:13" ht="15">
      <c r="A146" s="15">
        <v>140</v>
      </c>
      <c r="B146" t="s">
        <v>63</v>
      </c>
      <c r="C146" s="1">
        <v>41070</v>
      </c>
      <c r="D146" s="2">
        <v>14</v>
      </c>
      <c r="E146" s="3">
        <v>24</v>
      </c>
      <c r="F146" s="3">
        <v>20</v>
      </c>
      <c r="G146" s="3">
        <v>35</v>
      </c>
      <c r="H146" s="3">
        <v>27</v>
      </c>
      <c r="I146" s="3">
        <v>24</v>
      </c>
      <c r="J146" s="3">
        <v>23</v>
      </c>
      <c r="K146" s="3">
        <v>13</v>
      </c>
      <c r="M146" s="3">
        <f t="shared" si="8"/>
        <v>180</v>
      </c>
    </row>
    <row r="147" spans="1:13" ht="15">
      <c r="A147" s="15">
        <v>141</v>
      </c>
      <c r="B147" t="s">
        <v>57</v>
      </c>
      <c r="C147" s="1">
        <v>41090</v>
      </c>
      <c r="D147" s="2">
        <v>7</v>
      </c>
      <c r="E147" s="3">
        <v>17</v>
      </c>
      <c r="F147" s="3">
        <v>28</v>
      </c>
      <c r="G147" s="3">
        <v>27</v>
      </c>
      <c r="H147" s="3">
        <v>32</v>
      </c>
      <c r="I147" s="3">
        <v>26</v>
      </c>
      <c r="J147" s="3">
        <v>34</v>
      </c>
      <c r="K147" s="3">
        <v>15</v>
      </c>
      <c r="M147" s="3">
        <f t="shared" si="8"/>
        <v>186</v>
      </c>
    </row>
    <row r="148" spans="1:13" ht="15">
      <c r="A148" s="15">
        <v>142</v>
      </c>
      <c r="B148" t="s">
        <v>34</v>
      </c>
      <c r="C148" s="1">
        <v>41104</v>
      </c>
      <c r="E148" s="3">
        <v>24</v>
      </c>
      <c r="F148" s="3">
        <v>14</v>
      </c>
      <c r="G148" s="3">
        <v>28</v>
      </c>
      <c r="H148" s="3">
        <v>17</v>
      </c>
      <c r="I148" s="3">
        <v>14</v>
      </c>
      <c r="J148" s="3">
        <v>20</v>
      </c>
      <c r="K148" s="3">
        <v>11</v>
      </c>
      <c r="M148" s="3">
        <f t="shared" si="8"/>
        <v>128</v>
      </c>
    </row>
    <row r="149" spans="1:13" ht="15">
      <c r="A149" s="15">
        <v>143</v>
      </c>
      <c r="B149" t="s">
        <v>37</v>
      </c>
      <c r="C149" s="1">
        <v>41153</v>
      </c>
      <c r="E149" s="3">
        <v>24</v>
      </c>
      <c r="F149" s="3">
        <v>16</v>
      </c>
      <c r="G149" s="3">
        <v>21</v>
      </c>
      <c r="I149" s="3">
        <v>33</v>
      </c>
      <c r="J149" s="3">
        <v>25</v>
      </c>
      <c r="K149" s="3">
        <v>15</v>
      </c>
      <c r="M149" s="3">
        <f t="shared" si="8"/>
        <v>134</v>
      </c>
    </row>
    <row r="150" spans="1:13" ht="15">
      <c r="A150" s="15">
        <v>144</v>
      </c>
      <c r="B150" t="s">
        <v>8</v>
      </c>
      <c r="C150" s="1">
        <v>41167</v>
      </c>
      <c r="D150" s="2">
        <v>10</v>
      </c>
      <c r="E150" s="3">
        <v>9</v>
      </c>
      <c r="F150" s="3">
        <v>11</v>
      </c>
      <c r="G150" s="3">
        <v>14</v>
      </c>
      <c r="I150" s="3">
        <v>21</v>
      </c>
      <c r="J150" s="3">
        <v>9</v>
      </c>
      <c r="K150" s="3">
        <v>4</v>
      </c>
      <c r="M150" s="3">
        <f t="shared" si="8"/>
        <v>78</v>
      </c>
    </row>
    <row r="151" spans="1:13" ht="15">
      <c r="A151" s="15">
        <v>145</v>
      </c>
      <c r="B151" t="s">
        <v>59</v>
      </c>
      <c r="C151" s="1">
        <v>41167</v>
      </c>
      <c r="E151" s="3">
        <v>3</v>
      </c>
      <c r="G151" s="3">
        <v>9</v>
      </c>
      <c r="I151" s="3">
        <v>5</v>
      </c>
      <c r="J151" s="3">
        <v>5</v>
      </c>
      <c r="K151" s="3">
        <v>1</v>
      </c>
      <c r="M151" s="3">
        <f t="shared" si="8"/>
        <v>23</v>
      </c>
    </row>
    <row r="152" spans="1:13" ht="15">
      <c r="A152" s="15">
        <v>146</v>
      </c>
      <c r="B152" t="s">
        <v>12</v>
      </c>
      <c r="C152" s="1">
        <v>41182</v>
      </c>
      <c r="E152" s="3">
        <v>38</v>
      </c>
      <c r="F152" s="3">
        <v>10</v>
      </c>
      <c r="G152" s="3">
        <v>17</v>
      </c>
      <c r="H152" s="3">
        <v>15</v>
      </c>
      <c r="I152" s="3">
        <v>8</v>
      </c>
      <c r="J152" s="3">
        <v>15</v>
      </c>
      <c r="K152" s="3">
        <v>4</v>
      </c>
      <c r="M152" s="3">
        <f t="shared" si="8"/>
        <v>107</v>
      </c>
    </row>
    <row r="153" spans="1:13" ht="15">
      <c r="A153" s="15">
        <v>147</v>
      </c>
      <c r="B153" t="s">
        <v>38</v>
      </c>
      <c r="C153" s="1">
        <v>41231</v>
      </c>
      <c r="E153" s="3">
        <v>28</v>
      </c>
      <c r="F153" s="3">
        <v>13</v>
      </c>
      <c r="G153" s="3">
        <v>11</v>
      </c>
      <c r="H153" s="3">
        <v>7</v>
      </c>
      <c r="I153" s="3">
        <v>9</v>
      </c>
      <c r="J153" s="3">
        <v>13</v>
      </c>
      <c r="K153" s="3">
        <v>2</v>
      </c>
      <c r="M153" s="3">
        <f t="shared" si="8"/>
        <v>83</v>
      </c>
    </row>
    <row r="154" spans="1:13" ht="15">
      <c r="A154" s="15">
        <v>148</v>
      </c>
      <c r="B154" t="s">
        <v>53</v>
      </c>
      <c r="C154" s="1">
        <v>41245</v>
      </c>
      <c r="E154" s="3">
        <v>28</v>
      </c>
      <c r="F154" s="3">
        <v>18</v>
      </c>
      <c r="G154" s="3">
        <v>11</v>
      </c>
      <c r="I154" s="3">
        <v>22</v>
      </c>
      <c r="J154" s="3">
        <v>11</v>
      </c>
      <c r="M154" s="3">
        <f t="shared" si="8"/>
        <v>90</v>
      </c>
    </row>
    <row r="155" spans="1:13" ht="15">
      <c r="A155" s="15">
        <v>149</v>
      </c>
      <c r="B155" t="s">
        <v>41</v>
      </c>
      <c r="C155" s="1">
        <v>41251</v>
      </c>
      <c r="E155" s="3">
        <v>29</v>
      </c>
      <c r="F155" s="3">
        <v>7</v>
      </c>
      <c r="G155" s="3">
        <v>20</v>
      </c>
      <c r="I155" s="3">
        <v>19</v>
      </c>
      <c r="J155" s="3">
        <v>20</v>
      </c>
      <c r="K155" s="3">
        <v>1</v>
      </c>
      <c r="M155" s="3">
        <f t="shared" si="8"/>
        <v>96</v>
      </c>
    </row>
    <row r="156" spans="1:13" ht="15">
      <c r="A156" s="15">
        <v>150</v>
      </c>
      <c r="B156" t="s">
        <v>21</v>
      </c>
      <c r="C156" s="1">
        <v>41305</v>
      </c>
      <c r="E156" s="3">
        <v>18</v>
      </c>
      <c r="F156" s="3">
        <v>33</v>
      </c>
      <c r="G156" s="3">
        <v>29</v>
      </c>
      <c r="H156" s="3">
        <v>20</v>
      </c>
      <c r="I156" s="3">
        <v>17</v>
      </c>
      <c r="J156" s="3">
        <v>23</v>
      </c>
      <c r="K156" s="3">
        <v>11</v>
      </c>
      <c r="M156" s="3">
        <f t="shared" si="8"/>
        <v>151</v>
      </c>
    </row>
    <row r="157" spans="1:13" ht="15">
      <c r="A157" s="19">
        <f>Übersicht!A157</f>
        <v>151</v>
      </c>
      <c r="B157" s="19" t="str">
        <f>Übersicht!B157</f>
        <v>Aurich</v>
      </c>
      <c r="C157" s="1">
        <f>Übersicht!C157</f>
        <v>41336</v>
      </c>
      <c r="E157" s="3">
        <v>17</v>
      </c>
      <c r="F157" s="3">
        <v>17</v>
      </c>
      <c r="G157" s="3">
        <v>17</v>
      </c>
      <c r="I157" s="3">
        <v>25</v>
      </c>
      <c r="J157" s="3">
        <v>11</v>
      </c>
      <c r="M157" s="3">
        <f t="shared" si="8"/>
        <v>87</v>
      </c>
    </row>
    <row r="158" spans="1:13" ht="15">
      <c r="A158" s="19">
        <f>Übersicht!A158</f>
        <v>152</v>
      </c>
      <c r="B158" s="19" t="str">
        <f>Übersicht!B158</f>
        <v>Braunschweig</v>
      </c>
      <c r="C158" s="1">
        <f>Übersicht!C158</f>
        <v>41398</v>
      </c>
      <c r="E158" s="3">
        <v>20</v>
      </c>
      <c r="F158" s="3">
        <v>17</v>
      </c>
      <c r="G158" s="3">
        <v>20</v>
      </c>
      <c r="H158" s="3">
        <v>16</v>
      </c>
      <c r="I158" s="3">
        <v>13</v>
      </c>
      <c r="J158" s="3">
        <v>12</v>
      </c>
      <c r="K158" s="3">
        <v>16</v>
      </c>
      <c r="M158" s="3">
        <f t="shared" si="8"/>
        <v>114</v>
      </c>
    </row>
    <row r="159" spans="1:13" ht="15">
      <c r="A159" s="19">
        <f>Übersicht!A159</f>
        <v>153</v>
      </c>
      <c r="B159" s="19" t="str">
        <f>Übersicht!B159</f>
        <v>Oldenburg</v>
      </c>
      <c r="C159" s="1">
        <f>Übersicht!C159</f>
        <v>41427</v>
      </c>
      <c r="E159" s="3">
        <v>36</v>
      </c>
      <c r="F159" s="3">
        <v>34</v>
      </c>
      <c r="G159" s="3">
        <v>25</v>
      </c>
      <c r="H159" s="3">
        <v>23</v>
      </c>
      <c r="I159" s="3">
        <v>14</v>
      </c>
      <c r="J159" s="3">
        <v>32</v>
      </c>
      <c r="K159" s="3">
        <v>15</v>
      </c>
      <c r="M159" s="3">
        <f t="shared" si="8"/>
        <v>179</v>
      </c>
    </row>
    <row r="160" spans="1:13" ht="15">
      <c r="A160" s="19">
        <f>Übersicht!A160</f>
        <v>154</v>
      </c>
      <c r="B160" s="19" t="str">
        <f>Übersicht!B160</f>
        <v>Delmenhorst</v>
      </c>
      <c r="C160" s="1">
        <f>Übersicht!C160</f>
        <v>41441</v>
      </c>
      <c r="D160" s="2">
        <v>9</v>
      </c>
      <c r="E160" s="3">
        <v>19</v>
      </c>
      <c r="F160" s="3">
        <v>35</v>
      </c>
      <c r="G160" s="3">
        <v>28</v>
      </c>
      <c r="H160" s="3">
        <v>18</v>
      </c>
      <c r="I160" s="3">
        <v>11</v>
      </c>
      <c r="J160" s="3">
        <v>15</v>
      </c>
      <c r="K160" s="3">
        <v>8</v>
      </c>
      <c r="M160" s="3">
        <f t="shared" si="8"/>
        <v>143</v>
      </c>
    </row>
    <row r="161" spans="1:13" ht="15">
      <c r="A161" s="19">
        <f>Übersicht!A161</f>
        <v>155</v>
      </c>
      <c r="B161" s="19" t="str">
        <f>Übersicht!B161</f>
        <v>Wolfenbüttel</v>
      </c>
      <c r="C161" s="1">
        <f>Übersicht!C161</f>
        <v>41447</v>
      </c>
      <c r="E161" s="3">
        <v>14</v>
      </c>
      <c r="F161" s="3">
        <v>16</v>
      </c>
      <c r="G161" s="3">
        <v>17</v>
      </c>
      <c r="H161" s="3">
        <v>10</v>
      </c>
      <c r="I161" s="3">
        <v>10</v>
      </c>
      <c r="J161" s="3">
        <v>13</v>
      </c>
      <c r="K161" s="3">
        <v>10</v>
      </c>
      <c r="M161" s="3">
        <f t="shared" si="8"/>
        <v>90</v>
      </c>
    </row>
    <row r="162" spans="1:13" ht="15">
      <c r="A162" s="19">
        <f>Übersicht!A162</f>
        <v>156</v>
      </c>
      <c r="B162" s="19" t="str">
        <f>Übersicht!B162</f>
        <v>Rotenburg</v>
      </c>
      <c r="C162" s="1">
        <f>Übersicht!C162</f>
        <v>41497</v>
      </c>
      <c r="E162" s="3">
        <v>18</v>
      </c>
      <c r="F162" s="3">
        <v>18</v>
      </c>
      <c r="G162" s="3">
        <v>17</v>
      </c>
      <c r="H162" s="3">
        <v>19</v>
      </c>
      <c r="I162" s="3">
        <v>13</v>
      </c>
      <c r="J162" s="3">
        <v>21</v>
      </c>
      <c r="K162" s="3">
        <v>8</v>
      </c>
      <c r="M162" s="3">
        <f t="shared" si="8"/>
        <v>114</v>
      </c>
    </row>
    <row r="163" spans="1:13" ht="15">
      <c r="A163" s="19">
        <f>Übersicht!A163</f>
        <v>157</v>
      </c>
      <c r="B163" s="19" t="str">
        <f>Übersicht!B163</f>
        <v>Lehrte</v>
      </c>
      <c r="C163" s="1">
        <f>Übersicht!C163</f>
        <v>41517</v>
      </c>
      <c r="E163" s="3">
        <v>17</v>
      </c>
      <c r="F163" s="3">
        <v>14</v>
      </c>
      <c r="G163" s="3">
        <v>14</v>
      </c>
      <c r="H163" s="3">
        <v>18</v>
      </c>
      <c r="I163" s="3">
        <v>11</v>
      </c>
      <c r="J163" s="3">
        <v>21</v>
      </c>
      <c r="K163" s="3">
        <v>14</v>
      </c>
      <c r="M163" s="3">
        <f t="shared" si="8"/>
        <v>109</v>
      </c>
    </row>
    <row r="164" spans="1:13" ht="15">
      <c r="A164" s="19">
        <f>Übersicht!A164</f>
        <v>158</v>
      </c>
      <c r="B164" s="19" t="str">
        <f>Übersicht!B164</f>
        <v>Rastede</v>
      </c>
      <c r="C164" s="1">
        <f>Übersicht!C164</f>
        <v>41532</v>
      </c>
      <c r="E164" s="3">
        <v>23</v>
      </c>
      <c r="F164" s="3">
        <v>22</v>
      </c>
      <c r="G164" s="3">
        <v>20</v>
      </c>
      <c r="H164" s="3">
        <v>14</v>
      </c>
      <c r="I164" s="3">
        <v>11</v>
      </c>
      <c r="J164" s="3">
        <v>14</v>
      </c>
      <c r="K164" s="3">
        <v>8</v>
      </c>
      <c r="M164" s="3">
        <f t="shared" si="8"/>
        <v>112</v>
      </c>
    </row>
    <row r="165" spans="1:13" ht="15">
      <c r="A165" s="19">
        <f>Übersicht!A165</f>
        <v>159</v>
      </c>
      <c r="B165" s="19" t="str">
        <f>Übersicht!B165</f>
        <v>Apolda</v>
      </c>
      <c r="C165" s="1">
        <f>Übersicht!C165</f>
        <v>41545</v>
      </c>
      <c r="E165" s="3">
        <v>18</v>
      </c>
      <c r="F165" s="3">
        <v>8</v>
      </c>
      <c r="G165" s="3">
        <v>9</v>
      </c>
      <c r="I165" s="3">
        <v>10</v>
      </c>
      <c r="J165" s="3">
        <v>8</v>
      </c>
      <c r="M165" s="3">
        <f t="shared" si="8"/>
        <v>53</v>
      </c>
    </row>
    <row r="166" spans="1:13" ht="15">
      <c r="A166" s="19">
        <f>Übersicht!A166</f>
        <v>160</v>
      </c>
      <c r="B166" s="19" t="str">
        <f>Übersicht!B166</f>
        <v>Breitenworbis</v>
      </c>
      <c r="C166" s="1">
        <f>Übersicht!C166</f>
        <v>41560</v>
      </c>
      <c r="E166" s="3">
        <v>24</v>
      </c>
      <c r="F166" s="3">
        <v>19</v>
      </c>
      <c r="G166" s="3">
        <v>16</v>
      </c>
      <c r="H166" s="3">
        <v>33</v>
      </c>
      <c r="I166" s="3">
        <v>6</v>
      </c>
      <c r="J166" s="3">
        <v>7</v>
      </c>
      <c r="M166" s="3">
        <f t="shared" si="8"/>
        <v>105</v>
      </c>
    </row>
    <row r="167" spans="1:13" ht="15">
      <c r="A167" s="19">
        <f>Übersicht!A167</f>
        <v>161</v>
      </c>
      <c r="B167" s="19" t="str">
        <f>Übersicht!B167</f>
        <v>Hameln</v>
      </c>
      <c r="C167" s="1">
        <f>Übersicht!C167</f>
        <v>41580</v>
      </c>
      <c r="E167" s="3">
        <v>19</v>
      </c>
      <c r="F167" s="3">
        <v>17</v>
      </c>
      <c r="G167" s="3">
        <v>24</v>
      </c>
      <c r="H167" s="3">
        <v>21</v>
      </c>
      <c r="I167" s="3">
        <v>13</v>
      </c>
      <c r="K167" s="3">
        <v>11</v>
      </c>
      <c r="M167" s="3">
        <f t="shared" si="8"/>
        <v>105</v>
      </c>
    </row>
    <row r="168" spans="1:13" ht="15">
      <c r="A168" s="19">
        <f>Übersicht!A168</f>
        <v>162</v>
      </c>
      <c r="B168" s="19" t="str">
        <f>Übersicht!B168</f>
        <v>Horumersiel</v>
      </c>
      <c r="C168" s="1">
        <f>Übersicht!C168</f>
        <v>41594</v>
      </c>
      <c r="E168" s="3">
        <v>17</v>
      </c>
      <c r="F168" s="3">
        <v>11</v>
      </c>
      <c r="G168" s="3">
        <v>12</v>
      </c>
      <c r="H168" s="3">
        <v>8</v>
      </c>
      <c r="I168" s="3">
        <v>9</v>
      </c>
      <c r="J168" s="3">
        <v>8</v>
      </c>
      <c r="M168" s="3">
        <f t="shared" si="8"/>
        <v>65</v>
      </c>
    </row>
    <row r="169" spans="1:13" ht="15">
      <c r="A169" s="15">
        <v>163</v>
      </c>
      <c r="B169" t="s">
        <v>41</v>
      </c>
      <c r="C169" s="1">
        <v>41615</v>
      </c>
      <c r="E169" s="3">
        <v>19</v>
      </c>
      <c r="G169" s="3">
        <v>19</v>
      </c>
      <c r="I169" s="3">
        <v>14</v>
      </c>
      <c r="J169" s="3">
        <v>18</v>
      </c>
      <c r="K169" s="3">
        <v>6</v>
      </c>
      <c r="M169" s="3">
        <f t="shared" si="8"/>
        <v>76</v>
      </c>
    </row>
    <row r="170" spans="1:13" ht="15">
      <c r="A170" s="15">
        <v>164</v>
      </c>
      <c r="B170" t="s">
        <v>21</v>
      </c>
      <c r="C170" s="1">
        <v>41669</v>
      </c>
      <c r="E170" s="3">
        <v>21</v>
      </c>
      <c r="F170" s="3">
        <v>26</v>
      </c>
      <c r="G170" s="3">
        <v>33</v>
      </c>
      <c r="I170" s="3">
        <v>30</v>
      </c>
      <c r="J170" s="3">
        <v>23</v>
      </c>
      <c r="K170" s="3">
        <v>12</v>
      </c>
      <c r="M170" s="3">
        <f t="shared" si="8"/>
        <v>145</v>
      </c>
    </row>
  </sheetData>
  <sheetProtection insertColumns="0" insertRows="0" sort="0" autoFilter="0"/>
  <autoFilter ref="B6:M152"/>
  <printOptions/>
  <pageMargins left="0.7" right="0.16" top="0.787401575" bottom="0.7874015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zoomScalePageLayoutView="0" workbookViewId="0" topLeftCell="A1">
      <selection activeCell="M16" sqref="M16"/>
    </sheetView>
  </sheetViews>
  <sheetFormatPr defaultColWidth="11.421875" defaultRowHeight="15"/>
  <sheetData>
    <row r="2" spans="1:13" ht="18.75">
      <c r="A2" s="19"/>
      <c r="B2" s="19"/>
      <c r="C2" s="19"/>
      <c r="D2" s="25" t="str">
        <f>Übersicht!D2</f>
        <v>U7</v>
      </c>
      <c r="E2" s="60" t="str">
        <f>Übersicht!E2</f>
        <v>U8</v>
      </c>
      <c r="F2" s="63" t="str">
        <f>Übersicht!F2</f>
        <v>U9</v>
      </c>
      <c r="G2" s="59" t="str">
        <f>Übersicht!G2</f>
        <v>U10</v>
      </c>
      <c r="H2" s="64" t="str">
        <f>Übersicht!H2</f>
        <v>U11</v>
      </c>
      <c r="I2" s="58" t="str">
        <f>Übersicht!I2</f>
        <v>U12</v>
      </c>
      <c r="J2" s="61" t="str">
        <f>Übersicht!J2</f>
        <v>U14</v>
      </c>
      <c r="K2" s="62" t="str">
        <f>Übersicht!K2</f>
        <v>U16</v>
      </c>
      <c r="L2" s="25" t="str">
        <f>Übersicht!L2</f>
        <v>U18</v>
      </c>
      <c r="M2" s="25" t="str">
        <f>Übersicht!M2</f>
        <v>Gesamt</v>
      </c>
    </row>
    <row r="3" spans="1:13" ht="15">
      <c r="A3" s="84" t="str">
        <f>Übersicht!C3</f>
        <v>Gesamte Teilnehmerzahl</v>
      </c>
      <c r="B3" s="84"/>
      <c r="C3" s="84"/>
      <c r="D3" s="26">
        <f>Übersicht!D3</f>
        <v>98</v>
      </c>
      <c r="E3" s="26">
        <f>Übersicht!E3</f>
        <v>3023</v>
      </c>
      <c r="F3" s="26">
        <f>Übersicht!F3</f>
        <v>2311</v>
      </c>
      <c r="G3" s="26">
        <f>Übersicht!G3</f>
        <v>3376</v>
      </c>
      <c r="H3" s="26">
        <f>Übersicht!H3</f>
        <v>1115</v>
      </c>
      <c r="I3" s="26">
        <f>Übersicht!I3</f>
        <v>3636</v>
      </c>
      <c r="J3" s="26">
        <f>Übersicht!J3</f>
        <v>2883</v>
      </c>
      <c r="K3" s="26">
        <f>Übersicht!K3</f>
        <v>1412</v>
      </c>
      <c r="L3" s="26">
        <f>Übersicht!L3</f>
        <v>14</v>
      </c>
      <c r="M3" s="26">
        <f>Übersicht!M3</f>
        <v>17868</v>
      </c>
    </row>
    <row r="4" spans="1:13" ht="15">
      <c r="A4" s="85" t="str">
        <f>Übersicht!C4</f>
        <v>Durchschnittliche Teilnehmerzahl</v>
      </c>
      <c r="B4" s="85"/>
      <c r="C4" s="85"/>
      <c r="D4" s="19">
        <f>Übersicht!D4</f>
        <v>8.909090909090908</v>
      </c>
      <c r="E4" s="19">
        <f>Übersicht!E4</f>
        <v>19.254777070063696</v>
      </c>
      <c r="F4" s="19">
        <f>Übersicht!F4</f>
        <v>16.62589928057554</v>
      </c>
      <c r="G4" s="19">
        <f>Übersicht!G4</f>
        <v>20.711656441717793</v>
      </c>
      <c r="H4" s="19">
        <f>Übersicht!H4</f>
        <v>18.89830508474576</v>
      </c>
      <c r="I4" s="19">
        <f>Übersicht!I4</f>
        <v>22.58385093167702</v>
      </c>
      <c r="J4" s="19">
        <f>Übersicht!J4</f>
        <v>18.132075471698112</v>
      </c>
      <c r="K4" s="19">
        <f>Übersicht!K4</f>
        <v>10.158273381294965</v>
      </c>
      <c r="L4" s="19">
        <f>Übersicht!L4</f>
        <v>7</v>
      </c>
      <c r="M4" s="19">
        <f>Übersicht!M4</f>
        <v>109.61963190184049</v>
      </c>
    </row>
    <row r="5" spans="1:13" ht="15">
      <c r="A5" s="84" t="str">
        <f>Übersicht!C5</f>
        <v>Anzahl der Turniere    </v>
      </c>
      <c r="B5" s="84"/>
      <c r="C5" s="84"/>
      <c r="D5" s="26">
        <f>Übersicht!D5</f>
        <v>11</v>
      </c>
      <c r="E5" s="26">
        <f>Übersicht!E5</f>
        <v>157</v>
      </c>
      <c r="F5" s="26">
        <f>Übersicht!F5</f>
        <v>139</v>
      </c>
      <c r="G5" s="26">
        <f>Übersicht!G5</f>
        <v>163</v>
      </c>
      <c r="H5" s="26">
        <f>Übersicht!H5</f>
        <v>59</v>
      </c>
      <c r="I5" s="26">
        <f>Übersicht!I5</f>
        <v>161</v>
      </c>
      <c r="J5" s="26">
        <f>Übersicht!J5</f>
        <v>159</v>
      </c>
      <c r="K5" s="26">
        <f>Übersicht!K5</f>
        <v>139</v>
      </c>
      <c r="L5" s="26">
        <f>Übersicht!L5</f>
        <v>2</v>
      </c>
      <c r="M5" s="26">
        <f>Übersicht!M5</f>
        <v>163</v>
      </c>
    </row>
    <row r="6" spans="1:13" ht="15">
      <c r="A6" s="32"/>
      <c r="B6" s="33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</row>
    <row r="7" spans="1:13" ht="18.75">
      <c r="A7" s="19"/>
      <c r="C7" s="1"/>
      <c r="E7" s="60" t="s">
        <v>43</v>
      </c>
      <c r="F7" s="25"/>
      <c r="G7" s="59" t="s">
        <v>45</v>
      </c>
      <c r="H7" s="25"/>
      <c r="I7" s="58" t="s">
        <v>47</v>
      </c>
      <c r="J7" s="61" t="s">
        <v>48</v>
      </c>
      <c r="K7" s="62" t="s">
        <v>49</v>
      </c>
      <c r="L7" s="3"/>
      <c r="M7" s="3"/>
    </row>
    <row r="8" spans="1:13" ht="15">
      <c r="A8" s="84" t="str">
        <f>A3</f>
        <v>Gesamte Teilnehmerzahl</v>
      </c>
      <c r="B8" s="84"/>
      <c r="C8" s="84"/>
      <c r="D8" s="27"/>
      <c r="E8" s="28">
        <f>D3+E3</f>
        <v>3121</v>
      </c>
      <c r="F8" s="27"/>
      <c r="G8" s="29">
        <f>F3+G3</f>
        <v>5687</v>
      </c>
      <c r="H8" s="27"/>
      <c r="I8" s="29">
        <f>H3+I3</f>
        <v>4751</v>
      </c>
      <c r="J8" s="29">
        <f>J3</f>
        <v>2883</v>
      </c>
      <c r="K8" s="30">
        <f>K3</f>
        <v>1412</v>
      </c>
      <c r="L8" s="31"/>
      <c r="M8" s="31"/>
    </row>
    <row r="9" spans="1:13" s="22" customFormat="1" ht="15">
      <c r="A9" s="83" t="s">
        <v>60</v>
      </c>
      <c r="B9" s="83"/>
      <c r="C9" s="83"/>
      <c r="D9" s="23"/>
      <c r="E9" s="24">
        <f>E8*100/M3</f>
        <v>17.466980076113725</v>
      </c>
      <c r="F9" s="24"/>
      <c r="G9" s="24">
        <f>G8*100/M3</f>
        <v>31.82784866800985</v>
      </c>
      <c r="H9" s="24"/>
      <c r="I9" s="24">
        <f>I8*100/M3</f>
        <v>26.589433624356392</v>
      </c>
      <c r="J9" s="24">
        <f>J8*100/M3</f>
        <v>16.134989926124916</v>
      </c>
      <c r="K9" s="24">
        <f>K8*100/M3</f>
        <v>7.902395343631072</v>
      </c>
      <c r="L9" s="24"/>
      <c r="M9" s="24"/>
    </row>
    <row r="10" spans="1:13" ht="15">
      <c r="A10" s="19"/>
      <c r="C10" s="1"/>
      <c r="D10" s="2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2"/>
      <c r="B11" s="33"/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5">
    <mergeCell ref="A9:C9"/>
    <mergeCell ref="A3:C3"/>
    <mergeCell ref="A4:C4"/>
    <mergeCell ref="A5:C5"/>
    <mergeCell ref="A8:C8"/>
  </mergeCells>
  <printOptions/>
  <pageMargins left="0.7" right="0.19" top="0.787401575" bottom="0.787401575" header="0.3" footer="0.3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1"/>
  <sheetViews>
    <sheetView tabSelected="1" zoomScalePageLayoutView="0" workbookViewId="0" topLeftCell="A1">
      <selection activeCell="R44" sqref="R44"/>
    </sheetView>
  </sheetViews>
  <sheetFormatPr defaultColWidth="11.421875" defaultRowHeight="15"/>
  <cols>
    <col min="1" max="1" width="8.28125" style="37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38"/>
      <c r="B3" s="5"/>
      <c r="C3" s="6" t="s">
        <v>61</v>
      </c>
      <c r="D3" s="7">
        <f aca="true" t="shared" si="0" ref="D3:L3">SUM(D8:D229)</f>
        <v>98</v>
      </c>
      <c r="E3" s="7">
        <f t="shared" si="0"/>
        <v>3023</v>
      </c>
      <c r="F3" s="7">
        <f t="shared" si="0"/>
        <v>2311</v>
      </c>
      <c r="G3" s="7">
        <f t="shared" si="0"/>
        <v>3352</v>
      </c>
      <c r="H3" s="7">
        <f t="shared" si="0"/>
        <v>1115</v>
      </c>
      <c r="I3" s="7">
        <f t="shared" si="0"/>
        <v>3608</v>
      </c>
      <c r="J3" s="7">
        <f t="shared" si="0"/>
        <v>2866</v>
      </c>
      <c r="K3" s="7">
        <f t="shared" si="0"/>
        <v>1412</v>
      </c>
      <c r="L3" s="7">
        <f t="shared" si="0"/>
        <v>14</v>
      </c>
      <c r="M3" s="7">
        <f>SUM(M7:M229)</f>
        <v>17868</v>
      </c>
    </row>
    <row r="4" spans="2:13" ht="15">
      <c r="B4" s="8"/>
      <c r="C4" s="9" t="s">
        <v>55</v>
      </c>
      <c r="D4" s="10">
        <f aca="true" t="shared" si="1" ref="D4:M4">D3/D5</f>
        <v>8.909090909090908</v>
      </c>
      <c r="E4" s="10">
        <f t="shared" si="1"/>
        <v>19.254777070063696</v>
      </c>
      <c r="F4" s="10">
        <f t="shared" si="1"/>
        <v>16.62589928057554</v>
      </c>
      <c r="G4" s="10">
        <f t="shared" si="1"/>
        <v>20.691358024691358</v>
      </c>
      <c r="H4" s="10">
        <f t="shared" si="1"/>
        <v>18.89830508474576</v>
      </c>
      <c r="I4" s="10">
        <f t="shared" si="1"/>
        <v>22.55</v>
      </c>
      <c r="J4" s="10">
        <f t="shared" si="1"/>
        <v>18.139240506329113</v>
      </c>
      <c r="K4" s="10">
        <f t="shared" si="1"/>
        <v>10.158273381294965</v>
      </c>
      <c r="L4" s="10">
        <f t="shared" si="1"/>
        <v>7</v>
      </c>
      <c r="M4" s="10">
        <f t="shared" si="1"/>
        <v>110.29629629629629</v>
      </c>
    </row>
    <row r="5" spans="1:13" s="3" customFormat="1" ht="15">
      <c r="A5" s="38"/>
      <c r="B5" s="7"/>
      <c r="C5" s="6" t="s">
        <v>52</v>
      </c>
      <c r="D5" s="7">
        <f aca="true" t="shared" si="2" ref="D5:M5">COUNT(D8:D282)</f>
        <v>11</v>
      </c>
      <c r="E5" s="7">
        <f t="shared" si="2"/>
        <v>157</v>
      </c>
      <c r="F5" s="7">
        <f t="shared" si="2"/>
        <v>139</v>
      </c>
      <c r="G5" s="7">
        <f t="shared" si="2"/>
        <v>162</v>
      </c>
      <c r="H5" s="7">
        <f t="shared" si="2"/>
        <v>59</v>
      </c>
      <c r="I5" s="7">
        <f t="shared" si="2"/>
        <v>160</v>
      </c>
      <c r="J5" s="7">
        <f t="shared" si="2"/>
        <v>158</v>
      </c>
      <c r="K5" s="7">
        <f t="shared" si="2"/>
        <v>139</v>
      </c>
      <c r="L5" s="7">
        <f t="shared" si="2"/>
        <v>2</v>
      </c>
      <c r="M5" s="7">
        <f t="shared" si="2"/>
        <v>162</v>
      </c>
    </row>
    <row r="6" spans="1:13" s="3" customFormat="1" ht="15">
      <c r="A6" s="55"/>
      <c r="B6" s="56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">
      <c r="A7" s="37">
        <v>5</v>
      </c>
      <c r="B7" t="s">
        <v>3</v>
      </c>
      <c r="C7" s="1">
        <v>37485</v>
      </c>
      <c r="G7" s="3">
        <v>24</v>
      </c>
      <c r="I7" s="3">
        <v>28</v>
      </c>
      <c r="J7" s="3">
        <v>17</v>
      </c>
      <c r="M7" s="3">
        <f aca="true" t="shared" si="3" ref="M7:M51">SUM(D7:L7)</f>
        <v>69</v>
      </c>
    </row>
    <row r="8" spans="1:13" ht="15">
      <c r="A8" s="75">
        <v>110</v>
      </c>
      <c r="B8" s="76" t="s">
        <v>59</v>
      </c>
      <c r="C8" s="77">
        <v>40496</v>
      </c>
      <c r="D8" s="78"/>
      <c r="E8" s="78">
        <v>26</v>
      </c>
      <c r="F8" s="78">
        <v>21</v>
      </c>
      <c r="G8" s="78">
        <v>10</v>
      </c>
      <c r="H8" s="78"/>
      <c r="I8" s="78">
        <v>8</v>
      </c>
      <c r="J8" s="78"/>
      <c r="K8" s="78"/>
      <c r="L8" s="78"/>
      <c r="M8" s="78">
        <f t="shared" si="3"/>
        <v>65</v>
      </c>
    </row>
    <row r="9" spans="1:13" ht="15">
      <c r="A9" s="79">
        <v>116</v>
      </c>
      <c r="B9" s="76" t="s">
        <v>59</v>
      </c>
      <c r="C9" s="77">
        <v>40600</v>
      </c>
      <c r="D9" s="78"/>
      <c r="E9" s="78">
        <v>21</v>
      </c>
      <c r="F9" s="78">
        <v>16</v>
      </c>
      <c r="G9" s="78">
        <v>22</v>
      </c>
      <c r="H9" s="78"/>
      <c r="I9" s="78">
        <v>20</v>
      </c>
      <c r="J9" s="78">
        <v>10</v>
      </c>
      <c r="K9" s="78"/>
      <c r="L9" s="78"/>
      <c r="M9" s="78">
        <f t="shared" si="3"/>
        <v>89</v>
      </c>
    </row>
    <row r="10" spans="1:13" ht="15">
      <c r="A10" s="80">
        <v>127</v>
      </c>
      <c r="B10" s="76" t="s">
        <v>59</v>
      </c>
      <c r="C10" s="77">
        <v>40817</v>
      </c>
      <c r="D10" s="78"/>
      <c r="E10" s="78">
        <v>14</v>
      </c>
      <c r="F10" s="78">
        <v>12</v>
      </c>
      <c r="G10" s="78">
        <v>12</v>
      </c>
      <c r="H10" s="78"/>
      <c r="I10" s="78">
        <v>17</v>
      </c>
      <c r="J10" s="78">
        <v>8</v>
      </c>
      <c r="K10" s="78">
        <v>3</v>
      </c>
      <c r="L10" s="78"/>
      <c r="M10" s="78">
        <f t="shared" si="3"/>
        <v>66</v>
      </c>
    </row>
    <row r="11" spans="1:13" ht="15">
      <c r="A11" s="80">
        <v>135</v>
      </c>
      <c r="B11" s="76" t="s">
        <v>59</v>
      </c>
      <c r="C11" s="77">
        <v>40942</v>
      </c>
      <c r="D11" s="78"/>
      <c r="E11" s="78">
        <v>23</v>
      </c>
      <c r="F11" s="78"/>
      <c r="G11" s="78">
        <v>33</v>
      </c>
      <c r="H11" s="78"/>
      <c r="I11" s="78">
        <v>25</v>
      </c>
      <c r="J11" s="78">
        <v>13</v>
      </c>
      <c r="K11" s="78"/>
      <c r="L11" s="78"/>
      <c r="M11" s="78">
        <f>SUM(D11:L11)</f>
        <v>94</v>
      </c>
    </row>
    <row r="12" spans="1:13" ht="15">
      <c r="A12" s="80">
        <v>145</v>
      </c>
      <c r="B12" s="76" t="s">
        <v>59</v>
      </c>
      <c r="C12" s="77">
        <v>41167</v>
      </c>
      <c r="D12" s="78"/>
      <c r="E12" s="78">
        <v>3</v>
      </c>
      <c r="F12" s="78"/>
      <c r="G12" s="78">
        <v>9</v>
      </c>
      <c r="H12" s="78"/>
      <c r="I12" s="78">
        <v>5</v>
      </c>
      <c r="J12" s="78">
        <v>5</v>
      </c>
      <c r="K12" s="78">
        <v>1</v>
      </c>
      <c r="L12" s="78"/>
      <c r="M12" s="78">
        <f>SUM(D12:L12)</f>
        <v>23</v>
      </c>
    </row>
    <row r="13" spans="1:13" ht="15">
      <c r="A13" s="80">
        <v>159</v>
      </c>
      <c r="B13" s="76" t="s">
        <v>59</v>
      </c>
      <c r="C13" s="77">
        <v>41545</v>
      </c>
      <c r="D13" s="78"/>
      <c r="E13" s="78">
        <v>18</v>
      </c>
      <c r="F13" s="78">
        <v>8</v>
      </c>
      <c r="G13" s="78">
        <v>9</v>
      </c>
      <c r="H13" s="78"/>
      <c r="I13" s="78">
        <v>10</v>
      </c>
      <c r="J13" s="78">
        <v>8</v>
      </c>
      <c r="K13" s="78"/>
      <c r="L13" s="78"/>
      <c r="M13" s="78">
        <f>SUM(D13:L13)</f>
        <v>53</v>
      </c>
    </row>
    <row r="14" spans="1:13" s="3" customFormat="1" ht="15">
      <c r="A14" s="15">
        <v>125</v>
      </c>
      <c r="B14" t="s">
        <v>65</v>
      </c>
      <c r="C14" s="1">
        <v>40796</v>
      </c>
      <c r="D14" s="2"/>
      <c r="E14" s="3">
        <v>19</v>
      </c>
      <c r="F14" s="3">
        <v>15</v>
      </c>
      <c r="G14" s="3">
        <v>15</v>
      </c>
      <c r="I14" s="3">
        <v>19</v>
      </c>
      <c r="J14" s="3">
        <v>8</v>
      </c>
      <c r="K14" s="3">
        <v>3</v>
      </c>
      <c r="M14" s="3">
        <f t="shared" si="3"/>
        <v>79</v>
      </c>
    </row>
    <row r="15" spans="1:13" ht="15">
      <c r="A15" s="75">
        <v>101</v>
      </c>
      <c r="B15" s="76" t="s">
        <v>53</v>
      </c>
      <c r="C15" s="77">
        <v>40223</v>
      </c>
      <c r="D15" s="78"/>
      <c r="E15" s="78">
        <v>16</v>
      </c>
      <c r="F15" s="78">
        <v>19</v>
      </c>
      <c r="G15" s="78">
        <v>31</v>
      </c>
      <c r="H15" s="78"/>
      <c r="I15" s="78">
        <v>41</v>
      </c>
      <c r="J15" s="78">
        <v>15</v>
      </c>
      <c r="K15" s="78"/>
      <c r="L15" s="78"/>
      <c r="M15" s="78">
        <f t="shared" si="3"/>
        <v>122</v>
      </c>
    </row>
    <row r="16" spans="1:13" ht="15">
      <c r="A16" s="79">
        <v>136</v>
      </c>
      <c r="B16" s="76" t="s">
        <v>53</v>
      </c>
      <c r="C16" s="77">
        <v>40972</v>
      </c>
      <c r="D16" s="78"/>
      <c r="E16" s="78">
        <v>28</v>
      </c>
      <c r="F16" s="78">
        <v>19</v>
      </c>
      <c r="G16" s="78">
        <v>23</v>
      </c>
      <c r="H16" s="78"/>
      <c r="I16" s="78">
        <v>32</v>
      </c>
      <c r="J16" s="78">
        <v>12</v>
      </c>
      <c r="K16" s="78"/>
      <c r="L16" s="78"/>
      <c r="M16" s="78">
        <f>SUM(D16:L16)</f>
        <v>114</v>
      </c>
    </row>
    <row r="17" spans="1:13" ht="15">
      <c r="A17" s="80">
        <v>148</v>
      </c>
      <c r="B17" s="76" t="s">
        <v>53</v>
      </c>
      <c r="C17" s="77">
        <v>41245</v>
      </c>
      <c r="D17" s="78"/>
      <c r="E17" s="78">
        <v>28</v>
      </c>
      <c r="F17" s="78">
        <v>18</v>
      </c>
      <c r="G17" s="78">
        <v>11</v>
      </c>
      <c r="H17" s="78"/>
      <c r="I17" s="78">
        <v>22</v>
      </c>
      <c r="J17" s="78">
        <v>11</v>
      </c>
      <c r="K17" s="78"/>
      <c r="L17" s="78"/>
      <c r="M17" s="78">
        <f>SUM(D17:L17)</f>
        <v>90</v>
      </c>
    </row>
    <row r="18" spans="1:13" ht="15">
      <c r="A18" s="80">
        <v>151</v>
      </c>
      <c r="B18" s="76" t="s">
        <v>53</v>
      </c>
      <c r="C18" s="77">
        <v>41336</v>
      </c>
      <c r="D18" s="78"/>
      <c r="E18" s="78">
        <v>17</v>
      </c>
      <c r="F18" s="78">
        <v>17</v>
      </c>
      <c r="G18" s="78">
        <v>17</v>
      </c>
      <c r="H18" s="78"/>
      <c r="I18" s="78">
        <v>25</v>
      </c>
      <c r="J18" s="78">
        <v>11</v>
      </c>
      <c r="K18" s="78"/>
      <c r="L18" s="78"/>
      <c r="M18" s="78">
        <f>SUM(D18:L18)</f>
        <v>87</v>
      </c>
    </row>
    <row r="19" spans="1:13" ht="15">
      <c r="A19" s="51">
        <v>12</v>
      </c>
      <c r="B19" s="8" t="s">
        <v>9</v>
      </c>
      <c r="C19" s="52">
        <v>37786</v>
      </c>
      <c r="D19" s="53"/>
      <c r="E19" s="54">
        <v>8</v>
      </c>
      <c r="F19" s="54"/>
      <c r="G19" s="54">
        <v>22</v>
      </c>
      <c r="H19" s="54"/>
      <c r="I19" s="54">
        <v>23</v>
      </c>
      <c r="J19" s="54">
        <v>14</v>
      </c>
      <c r="K19" s="54">
        <v>10</v>
      </c>
      <c r="L19" s="54"/>
      <c r="M19" s="54">
        <f t="shared" si="3"/>
        <v>77</v>
      </c>
    </row>
    <row r="20" spans="1:13" ht="15">
      <c r="A20" s="80">
        <v>31</v>
      </c>
      <c r="B20" s="76" t="s">
        <v>21</v>
      </c>
      <c r="C20" s="77">
        <v>38384</v>
      </c>
      <c r="D20" s="78"/>
      <c r="E20" s="78">
        <v>26</v>
      </c>
      <c r="F20" s="78">
        <v>23</v>
      </c>
      <c r="G20" s="78">
        <v>22</v>
      </c>
      <c r="H20" s="78"/>
      <c r="I20" s="78">
        <v>39</v>
      </c>
      <c r="J20" s="78">
        <v>24</v>
      </c>
      <c r="K20" s="78">
        <v>14</v>
      </c>
      <c r="L20" s="78"/>
      <c r="M20" s="78">
        <f t="shared" si="3"/>
        <v>148</v>
      </c>
    </row>
    <row r="21" spans="1:13" ht="15">
      <c r="A21" s="82">
        <v>50</v>
      </c>
      <c r="B21" s="76" t="s">
        <v>21</v>
      </c>
      <c r="C21" s="77">
        <v>38748</v>
      </c>
      <c r="D21" s="78"/>
      <c r="E21" s="78">
        <v>12</v>
      </c>
      <c r="F21" s="78">
        <v>13</v>
      </c>
      <c r="G21" s="78">
        <v>12</v>
      </c>
      <c r="H21" s="78">
        <v>18</v>
      </c>
      <c r="I21" s="78">
        <v>21</v>
      </c>
      <c r="J21" s="78">
        <v>24</v>
      </c>
      <c r="K21" s="78">
        <v>15</v>
      </c>
      <c r="L21" s="78"/>
      <c r="M21" s="78">
        <f t="shared" si="3"/>
        <v>115</v>
      </c>
    </row>
    <row r="22" spans="1:13" ht="15">
      <c r="A22" s="80">
        <v>64</v>
      </c>
      <c r="B22" s="76" t="s">
        <v>21</v>
      </c>
      <c r="C22" s="77">
        <v>39115</v>
      </c>
      <c r="D22" s="78"/>
      <c r="E22" s="78">
        <v>17</v>
      </c>
      <c r="F22" s="78">
        <v>21</v>
      </c>
      <c r="G22" s="78">
        <v>29</v>
      </c>
      <c r="H22" s="78">
        <v>20</v>
      </c>
      <c r="I22" s="78">
        <v>27</v>
      </c>
      <c r="J22" s="78">
        <v>25</v>
      </c>
      <c r="K22" s="78">
        <v>15</v>
      </c>
      <c r="L22" s="78"/>
      <c r="M22" s="78">
        <f t="shared" si="3"/>
        <v>154</v>
      </c>
    </row>
    <row r="23" spans="1:13" ht="15">
      <c r="A23" s="80">
        <v>76</v>
      </c>
      <c r="B23" s="76" t="s">
        <v>21</v>
      </c>
      <c r="C23" s="77">
        <v>39479</v>
      </c>
      <c r="D23" s="78"/>
      <c r="E23" s="78">
        <v>22</v>
      </c>
      <c r="F23" s="78">
        <v>19</v>
      </c>
      <c r="G23" s="78">
        <v>22</v>
      </c>
      <c r="H23" s="78"/>
      <c r="I23" s="78">
        <v>30</v>
      </c>
      <c r="J23" s="78">
        <v>20</v>
      </c>
      <c r="K23" s="78">
        <v>10</v>
      </c>
      <c r="L23" s="78"/>
      <c r="M23" s="78">
        <f t="shared" si="3"/>
        <v>123</v>
      </c>
    </row>
    <row r="24" spans="1:13" ht="15">
      <c r="A24" s="80">
        <v>88</v>
      </c>
      <c r="B24" s="76" t="s">
        <v>21</v>
      </c>
      <c r="C24" s="77">
        <v>39852</v>
      </c>
      <c r="D24" s="78"/>
      <c r="E24" s="78">
        <v>15</v>
      </c>
      <c r="F24" s="78">
        <v>20</v>
      </c>
      <c r="G24" s="78">
        <v>24</v>
      </c>
      <c r="H24" s="78">
        <v>31</v>
      </c>
      <c r="I24" s="78">
        <v>28</v>
      </c>
      <c r="J24" s="78">
        <v>15</v>
      </c>
      <c r="K24" s="78">
        <v>6</v>
      </c>
      <c r="L24" s="78"/>
      <c r="M24" s="78">
        <f t="shared" si="3"/>
        <v>139</v>
      </c>
    </row>
    <row r="25" spans="1:13" ht="15">
      <c r="A25" s="82">
        <v>100</v>
      </c>
      <c r="B25" s="76" t="s">
        <v>21</v>
      </c>
      <c r="C25" s="77">
        <v>40223</v>
      </c>
      <c r="D25" s="78"/>
      <c r="E25" s="78">
        <v>14</v>
      </c>
      <c r="F25" s="78">
        <v>7</v>
      </c>
      <c r="G25" s="78">
        <v>30</v>
      </c>
      <c r="H25" s="78">
        <v>18</v>
      </c>
      <c r="I25" s="78">
        <v>20</v>
      </c>
      <c r="J25" s="78">
        <v>15</v>
      </c>
      <c r="K25" s="78">
        <v>7</v>
      </c>
      <c r="L25" s="78"/>
      <c r="M25" s="78">
        <f t="shared" si="3"/>
        <v>111</v>
      </c>
    </row>
    <row r="26" spans="1:13" ht="15">
      <c r="A26" s="80">
        <v>113</v>
      </c>
      <c r="B26" s="76" t="s">
        <v>21</v>
      </c>
      <c r="C26" s="77">
        <v>40575</v>
      </c>
      <c r="D26" s="78"/>
      <c r="E26" s="78">
        <v>19</v>
      </c>
      <c r="F26" s="78">
        <v>10</v>
      </c>
      <c r="G26" s="78">
        <v>30</v>
      </c>
      <c r="H26" s="78">
        <v>20</v>
      </c>
      <c r="I26" s="78">
        <v>24</v>
      </c>
      <c r="J26" s="78">
        <v>21</v>
      </c>
      <c r="K26" s="78">
        <v>11</v>
      </c>
      <c r="L26" s="78"/>
      <c r="M26" s="78">
        <f t="shared" si="3"/>
        <v>135</v>
      </c>
    </row>
    <row r="27" spans="1:13" ht="15">
      <c r="A27" s="80">
        <v>133</v>
      </c>
      <c r="B27" s="76" t="s">
        <v>21</v>
      </c>
      <c r="C27" s="77">
        <v>40939</v>
      </c>
      <c r="D27" s="78"/>
      <c r="E27" s="78">
        <v>34</v>
      </c>
      <c r="F27" s="78">
        <v>16</v>
      </c>
      <c r="G27" s="78">
        <v>28</v>
      </c>
      <c r="H27" s="78">
        <v>37</v>
      </c>
      <c r="I27" s="78">
        <v>20</v>
      </c>
      <c r="J27" s="78">
        <v>30</v>
      </c>
      <c r="K27" s="78">
        <v>4</v>
      </c>
      <c r="L27" s="78"/>
      <c r="M27" s="78">
        <f>SUM(D27:L27)</f>
        <v>169</v>
      </c>
    </row>
    <row r="28" spans="1:13" ht="15">
      <c r="A28" s="82">
        <v>150</v>
      </c>
      <c r="B28" s="76" t="s">
        <v>21</v>
      </c>
      <c r="C28" s="77">
        <v>41305</v>
      </c>
      <c r="D28" s="78"/>
      <c r="E28" s="78">
        <v>18</v>
      </c>
      <c r="F28" s="78">
        <v>33</v>
      </c>
      <c r="G28" s="78">
        <v>29</v>
      </c>
      <c r="H28" s="78">
        <v>20</v>
      </c>
      <c r="I28" s="78">
        <v>17</v>
      </c>
      <c r="J28" s="78">
        <v>23</v>
      </c>
      <c r="K28" s="78">
        <v>11</v>
      </c>
      <c r="L28" s="78"/>
      <c r="M28" s="78">
        <f>SUM(D28:L28)</f>
        <v>151</v>
      </c>
    </row>
    <row r="29" spans="1:13" ht="15">
      <c r="A29" s="80">
        <v>164</v>
      </c>
      <c r="B29" s="76" t="s">
        <v>21</v>
      </c>
      <c r="C29" s="77">
        <v>41669</v>
      </c>
      <c r="D29" s="78"/>
      <c r="E29" s="78">
        <v>21</v>
      </c>
      <c r="F29" s="78">
        <v>26</v>
      </c>
      <c r="G29" s="78">
        <v>33</v>
      </c>
      <c r="H29" s="78"/>
      <c r="I29" s="78">
        <v>30</v>
      </c>
      <c r="J29" s="78">
        <v>23</v>
      </c>
      <c r="K29" s="78">
        <v>12</v>
      </c>
      <c r="L29" s="78"/>
      <c r="M29" s="78">
        <f>SUM(D29:L29)</f>
        <v>145</v>
      </c>
    </row>
    <row r="30" spans="1:13" ht="15">
      <c r="A30" s="37">
        <v>63</v>
      </c>
      <c r="B30" t="s">
        <v>36</v>
      </c>
      <c r="C30" s="1">
        <v>39032</v>
      </c>
      <c r="E30" s="3">
        <v>6</v>
      </c>
      <c r="F30" s="3">
        <v>11</v>
      </c>
      <c r="G30" s="3">
        <v>8</v>
      </c>
      <c r="I30" s="3">
        <v>14</v>
      </c>
      <c r="J30" s="3">
        <v>8</v>
      </c>
      <c r="K30" s="3">
        <v>9</v>
      </c>
      <c r="M30" s="3">
        <f t="shared" si="3"/>
        <v>56</v>
      </c>
    </row>
    <row r="31" spans="1:13" ht="15">
      <c r="A31" s="37">
        <v>4</v>
      </c>
      <c r="B31" t="s">
        <v>2</v>
      </c>
      <c r="C31" s="1">
        <v>37387</v>
      </c>
      <c r="G31" s="3">
        <v>37</v>
      </c>
      <c r="I31" s="3">
        <v>28</v>
      </c>
      <c r="J31" s="3">
        <v>14</v>
      </c>
      <c r="M31" s="3">
        <f t="shared" si="3"/>
        <v>79</v>
      </c>
    </row>
    <row r="32" spans="1:13" ht="15">
      <c r="A32" s="37">
        <v>14</v>
      </c>
      <c r="B32" t="s">
        <v>11</v>
      </c>
      <c r="C32" s="1">
        <v>37884</v>
      </c>
      <c r="E32" s="3">
        <v>12</v>
      </c>
      <c r="G32" s="3">
        <v>30</v>
      </c>
      <c r="I32" s="3">
        <v>24</v>
      </c>
      <c r="J32" s="3">
        <v>17</v>
      </c>
      <c r="K32" s="3">
        <v>9</v>
      </c>
      <c r="M32" s="3">
        <f t="shared" si="3"/>
        <v>92</v>
      </c>
    </row>
    <row r="33" spans="1:13" ht="15">
      <c r="A33" s="51">
        <v>39</v>
      </c>
      <c r="B33" s="8" t="s">
        <v>27</v>
      </c>
      <c r="C33" s="52">
        <v>38515</v>
      </c>
      <c r="D33" s="53"/>
      <c r="E33" s="54">
        <v>10</v>
      </c>
      <c r="F33" s="54">
        <v>8</v>
      </c>
      <c r="G33" s="54">
        <v>17</v>
      </c>
      <c r="H33" s="54"/>
      <c r="I33" s="54">
        <v>35</v>
      </c>
      <c r="J33" s="54">
        <v>18</v>
      </c>
      <c r="K33" s="54">
        <v>6</v>
      </c>
      <c r="L33" s="54"/>
      <c r="M33" s="54">
        <f t="shared" si="3"/>
        <v>94</v>
      </c>
    </row>
    <row r="34" spans="1:13" ht="15">
      <c r="A34" s="51">
        <v>57</v>
      </c>
      <c r="B34" s="8" t="s">
        <v>27</v>
      </c>
      <c r="C34" s="52">
        <v>38844</v>
      </c>
      <c r="D34" s="53"/>
      <c r="E34" s="54">
        <v>15</v>
      </c>
      <c r="F34" s="54">
        <v>10</v>
      </c>
      <c r="G34" s="54">
        <v>4</v>
      </c>
      <c r="H34" s="54"/>
      <c r="I34" s="54">
        <v>21</v>
      </c>
      <c r="J34" s="54">
        <v>12</v>
      </c>
      <c r="K34" s="54">
        <v>9</v>
      </c>
      <c r="L34" s="54"/>
      <c r="M34" s="54">
        <f t="shared" si="3"/>
        <v>71</v>
      </c>
    </row>
    <row r="35" spans="1:13" ht="15">
      <c r="A35" s="43">
        <v>52</v>
      </c>
      <c r="B35" s="40" t="s">
        <v>33</v>
      </c>
      <c r="C35" s="41">
        <v>38780</v>
      </c>
      <c r="D35" s="42"/>
      <c r="E35" s="42">
        <v>19</v>
      </c>
      <c r="F35" s="42">
        <v>13</v>
      </c>
      <c r="G35" s="42">
        <v>28</v>
      </c>
      <c r="H35" s="42"/>
      <c r="I35" s="42">
        <v>31</v>
      </c>
      <c r="J35" s="42">
        <v>27</v>
      </c>
      <c r="K35" s="42">
        <v>22</v>
      </c>
      <c r="L35" s="42"/>
      <c r="M35" s="42">
        <f t="shared" si="3"/>
        <v>140</v>
      </c>
    </row>
    <row r="36" spans="1:13" ht="15">
      <c r="A36" s="43">
        <v>58</v>
      </c>
      <c r="B36" s="40" t="s">
        <v>33</v>
      </c>
      <c r="C36" s="41">
        <v>38857</v>
      </c>
      <c r="D36" s="42"/>
      <c r="E36" s="42">
        <v>18</v>
      </c>
      <c r="F36" s="42">
        <v>15</v>
      </c>
      <c r="G36" s="42">
        <v>22</v>
      </c>
      <c r="H36" s="42"/>
      <c r="I36" s="42">
        <v>16</v>
      </c>
      <c r="J36" s="42">
        <v>19</v>
      </c>
      <c r="K36" s="42">
        <v>8</v>
      </c>
      <c r="L36" s="42"/>
      <c r="M36" s="42">
        <f t="shared" si="3"/>
        <v>98</v>
      </c>
    </row>
    <row r="37" spans="1:13" ht="15">
      <c r="A37" s="43">
        <v>69</v>
      </c>
      <c r="B37" s="40" t="s">
        <v>33</v>
      </c>
      <c r="C37" s="41">
        <v>39214</v>
      </c>
      <c r="D37" s="42"/>
      <c r="E37" s="42">
        <v>9</v>
      </c>
      <c r="F37" s="42">
        <v>10</v>
      </c>
      <c r="G37" s="42">
        <v>10</v>
      </c>
      <c r="H37" s="42"/>
      <c r="I37" s="42">
        <v>20</v>
      </c>
      <c r="J37" s="42">
        <v>6</v>
      </c>
      <c r="K37" s="42">
        <v>11</v>
      </c>
      <c r="L37" s="42"/>
      <c r="M37" s="42">
        <f t="shared" si="3"/>
        <v>66</v>
      </c>
    </row>
    <row r="38" spans="1:13" ht="15">
      <c r="A38" s="43">
        <v>119</v>
      </c>
      <c r="B38" s="40" t="s">
        <v>33</v>
      </c>
      <c r="C38" s="41">
        <v>40670</v>
      </c>
      <c r="D38" s="42"/>
      <c r="E38" s="42">
        <v>22</v>
      </c>
      <c r="F38" s="42">
        <v>14</v>
      </c>
      <c r="G38" s="42">
        <v>16</v>
      </c>
      <c r="H38" s="42">
        <v>16</v>
      </c>
      <c r="I38" s="42">
        <v>9</v>
      </c>
      <c r="J38" s="42">
        <v>12</v>
      </c>
      <c r="K38" s="42">
        <v>7</v>
      </c>
      <c r="L38" s="42"/>
      <c r="M38" s="42">
        <f t="shared" si="3"/>
        <v>96</v>
      </c>
    </row>
    <row r="39" spans="1:13" ht="15">
      <c r="A39" s="43">
        <v>137</v>
      </c>
      <c r="B39" s="40" t="s">
        <v>33</v>
      </c>
      <c r="C39" s="41">
        <v>41028</v>
      </c>
      <c r="D39" s="42"/>
      <c r="E39" s="42">
        <v>18</v>
      </c>
      <c r="F39" s="42">
        <v>16</v>
      </c>
      <c r="G39" s="42">
        <v>30</v>
      </c>
      <c r="H39" s="42">
        <v>22</v>
      </c>
      <c r="I39" s="42">
        <v>8</v>
      </c>
      <c r="J39" s="42">
        <v>21</v>
      </c>
      <c r="K39" s="42">
        <v>8</v>
      </c>
      <c r="L39" s="42"/>
      <c r="M39" s="42">
        <f>SUM(D39:L39)</f>
        <v>123</v>
      </c>
    </row>
    <row r="40" spans="1:13" ht="15">
      <c r="A40" s="43">
        <v>152</v>
      </c>
      <c r="B40" s="40" t="s">
        <v>33</v>
      </c>
      <c r="C40" s="41">
        <v>41398</v>
      </c>
      <c r="D40" s="42"/>
      <c r="E40" s="42">
        <v>20</v>
      </c>
      <c r="F40" s="42">
        <v>17</v>
      </c>
      <c r="G40" s="42">
        <v>20</v>
      </c>
      <c r="H40" s="42">
        <v>16</v>
      </c>
      <c r="I40" s="42">
        <v>13</v>
      </c>
      <c r="J40" s="42">
        <v>12</v>
      </c>
      <c r="K40" s="42">
        <v>16</v>
      </c>
      <c r="L40" s="42"/>
      <c r="M40" s="42">
        <f>SUM(D40:L40)</f>
        <v>114</v>
      </c>
    </row>
    <row r="41" spans="1:13" ht="15">
      <c r="A41" s="44">
        <v>109</v>
      </c>
      <c r="B41" s="45" t="s">
        <v>58</v>
      </c>
      <c r="C41" s="46">
        <v>40495</v>
      </c>
      <c r="D41" s="47"/>
      <c r="E41" s="47">
        <v>20</v>
      </c>
      <c r="F41" s="47"/>
      <c r="G41" s="47">
        <v>16</v>
      </c>
      <c r="H41" s="47"/>
      <c r="I41" s="47">
        <v>19</v>
      </c>
      <c r="J41" s="47">
        <v>17</v>
      </c>
      <c r="K41" s="47"/>
      <c r="L41" s="47"/>
      <c r="M41" s="47">
        <f t="shared" si="3"/>
        <v>72</v>
      </c>
    </row>
    <row r="42" spans="1:13" ht="15">
      <c r="A42" s="44">
        <v>128</v>
      </c>
      <c r="B42" s="45" t="s">
        <v>58</v>
      </c>
      <c r="C42" s="46">
        <v>40873</v>
      </c>
      <c r="D42" s="47"/>
      <c r="E42" s="47">
        <v>14</v>
      </c>
      <c r="F42" s="47"/>
      <c r="G42" s="47">
        <v>12</v>
      </c>
      <c r="H42" s="47"/>
      <c r="I42" s="47"/>
      <c r="J42" s="47">
        <v>15</v>
      </c>
      <c r="K42" s="47">
        <v>7</v>
      </c>
      <c r="L42" s="47"/>
      <c r="M42" s="47">
        <f t="shared" si="3"/>
        <v>48</v>
      </c>
    </row>
    <row r="43" spans="1:13" ht="15">
      <c r="A43" s="44">
        <v>139</v>
      </c>
      <c r="B43" s="45" t="s">
        <v>58</v>
      </c>
      <c r="C43" s="46">
        <v>41041</v>
      </c>
      <c r="D43" s="47"/>
      <c r="E43" s="47">
        <v>17</v>
      </c>
      <c r="F43" s="47">
        <v>11</v>
      </c>
      <c r="G43" s="47">
        <v>9</v>
      </c>
      <c r="H43" s="47"/>
      <c r="I43" s="47"/>
      <c r="J43" s="47">
        <v>8</v>
      </c>
      <c r="K43" s="47">
        <v>3</v>
      </c>
      <c r="L43" s="47"/>
      <c r="M43" s="47">
        <f>SUM(D43:L43)</f>
        <v>48</v>
      </c>
    </row>
    <row r="44" spans="1:13" ht="15">
      <c r="A44" s="44">
        <v>160</v>
      </c>
      <c r="B44" s="45" t="s">
        <v>58</v>
      </c>
      <c r="C44" s="46">
        <v>41560</v>
      </c>
      <c r="D44" s="47"/>
      <c r="E44" s="47">
        <v>24</v>
      </c>
      <c r="F44" s="47">
        <v>19</v>
      </c>
      <c r="G44" s="47">
        <v>16</v>
      </c>
      <c r="H44" s="47">
        <v>33</v>
      </c>
      <c r="I44" s="47">
        <v>6</v>
      </c>
      <c r="J44" s="47">
        <v>7</v>
      </c>
      <c r="K44" s="47"/>
      <c r="L44" s="47"/>
      <c r="M44" s="47">
        <f>SUM(D44:L44)</f>
        <v>105</v>
      </c>
    </row>
    <row r="45" spans="1:13" ht="15">
      <c r="A45" s="43">
        <v>36</v>
      </c>
      <c r="B45" s="40" t="s">
        <v>25</v>
      </c>
      <c r="C45" s="41">
        <v>38466</v>
      </c>
      <c r="D45" s="42"/>
      <c r="E45" s="42">
        <v>33</v>
      </c>
      <c r="F45" s="42">
        <v>37</v>
      </c>
      <c r="G45" s="42">
        <v>24</v>
      </c>
      <c r="H45" s="42">
        <v>26</v>
      </c>
      <c r="I45" s="42">
        <v>19</v>
      </c>
      <c r="J45" s="42">
        <v>32</v>
      </c>
      <c r="K45" s="42">
        <v>11</v>
      </c>
      <c r="L45" s="42"/>
      <c r="M45" s="42">
        <f t="shared" si="3"/>
        <v>182</v>
      </c>
    </row>
    <row r="46" spans="1:13" ht="15">
      <c r="A46" s="43">
        <v>59</v>
      </c>
      <c r="B46" s="40" t="s">
        <v>25</v>
      </c>
      <c r="C46" s="41">
        <v>38886</v>
      </c>
      <c r="D46" s="42"/>
      <c r="E46" s="42">
        <v>34</v>
      </c>
      <c r="F46" s="42">
        <v>30</v>
      </c>
      <c r="G46" s="42">
        <v>23</v>
      </c>
      <c r="H46" s="42">
        <v>26</v>
      </c>
      <c r="I46" s="42">
        <v>16</v>
      </c>
      <c r="J46" s="42">
        <v>11</v>
      </c>
      <c r="K46" s="42">
        <v>4</v>
      </c>
      <c r="L46" s="42"/>
      <c r="M46" s="42">
        <f t="shared" si="3"/>
        <v>144</v>
      </c>
    </row>
    <row r="47" spans="1:13" ht="15">
      <c r="A47" s="43">
        <v>79</v>
      </c>
      <c r="B47" s="40" t="s">
        <v>39</v>
      </c>
      <c r="C47" s="41">
        <v>39593</v>
      </c>
      <c r="D47" s="42"/>
      <c r="E47" s="42">
        <v>22</v>
      </c>
      <c r="F47" s="42">
        <v>20</v>
      </c>
      <c r="G47" s="42">
        <v>35</v>
      </c>
      <c r="H47" s="42">
        <v>25</v>
      </c>
      <c r="I47" s="42">
        <v>21</v>
      </c>
      <c r="J47" s="42">
        <v>22</v>
      </c>
      <c r="K47" s="42">
        <v>11</v>
      </c>
      <c r="L47" s="42"/>
      <c r="M47" s="42">
        <f t="shared" si="3"/>
        <v>156</v>
      </c>
    </row>
    <row r="48" spans="1:13" ht="15">
      <c r="A48" s="43">
        <v>91</v>
      </c>
      <c r="B48" s="40" t="s">
        <v>39</v>
      </c>
      <c r="C48" s="41">
        <v>39943</v>
      </c>
      <c r="D48" s="42"/>
      <c r="E48" s="42">
        <v>20</v>
      </c>
      <c r="F48" s="42">
        <v>21</v>
      </c>
      <c r="G48" s="42">
        <v>18</v>
      </c>
      <c r="H48" s="42">
        <v>16</v>
      </c>
      <c r="I48" s="42">
        <v>10</v>
      </c>
      <c r="J48" s="42">
        <v>9</v>
      </c>
      <c r="K48" s="42">
        <v>6</v>
      </c>
      <c r="L48" s="42"/>
      <c r="M48" s="42">
        <f t="shared" si="3"/>
        <v>100</v>
      </c>
    </row>
    <row r="49" spans="1:13" ht="15">
      <c r="A49" s="43">
        <v>103</v>
      </c>
      <c r="B49" s="40" t="s">
        <v>39</v>
      </c>
      <c r="C49" s="41">
        <v>40328</v>
      </c>
      <c r="D49" s="42"/>
      <c r="E49" s="42">
        <v>32</v>
      </c>
      <c r="F49" s="42">
        <v>19</v>
      </c>
      <c r="G49" s="42">
        <v>33</v>
      </c>
      <c r="H49" s="42">
        <v>15</v>
      </c>
      <c r="I49" s="42">
        <v>20</v>
      </c>
      <c r="J49" s="42">
        <v>17</v>
      </c>
      <c r="K49" s="42">
        <v>7</v>
      </c>
      <c r="L49" s="42"/>
      <c r="M49" s="42">
        <f t="shared" si="3"/>
        <v>143</v>
      </c>
    </row>
    <row r="50" spans="1:13" ht="15">
      <c r="A50" s="43">
        <v>81</v>
      </c>
      <c r="B50" s="40" t="s">
        <v>40</v>
      </c>
      <c r="C50" s="41">
        <v>39614</v>
      </c>
      <c r="D50" s="42"/>
      <c r="E50" s="42">
        <v>30</v>
      </c>
      <c r="F50" s="42">
        <v>19</v>
      </c>
      <c r="G50" s="42">
        <v>31</v>
      </c>
      <c r="H50" s="42">
        <v>27</v>
      </c>
      <c r="I50" s="42">
        <v>13</v>
      </c>
      <c r="J50" s="42">
        <v>22</v>
      </c>
      <c r="K50" s="42">
        <v>8</v>
      </c>
      <c r="L50" s="42"/>
      <c r="M50" s="42">
        <f t="shared" si="3"/>
        <v>150</v>
      </c>
    </row>
    <row r="51" spans="1:13" ht="15">
      <c r="A51" s="37">
        <v>43</v>
      </c>
      <c r="B51" t="s">
        <v>30</v>
      </c>
      <c r="C51" s="1">
        <v>38542</v>
      </c>
      <c r="E51" s="3">
        <v>11</v>
      </c>
      <c r="F51" s="3">
        <v>8</v>
      </c>
      <c r="G51" s="3">
        <v>24</v>
      </c>
      <c r="I51" s="3">
        <v>28</v>
      </c>
      <c r="J51" s="3">
        <v>14</v>
      </c>
      <c r="K51" s="3">
        <v>17</v>
      </c>
      <c r="M51" s="3">
        <f t="shared" si="3"/>
        <v>102</v>
      </c>
    </row>
    <row r="52" spans="1:13" ht="15">
      <c r="A52" s="37">
        <v>27</v>
      </c>
      <c r="B52" t="s">
        <v>19</v>
      </c>
      <c r="C52" s="1">
        <v>38304</v>
      </c>
      <c r="E52" s="3">
        <v>31</v>
      </c>
      <c r="F52" s="3">
        <v>20</v>
      </c>
      <c r="G52" s="3">
        <v>14</v>
      </c>
      <c r="I52" s="3">
        <v>32</v>
      </c>
      <c r="J52" s="3">
        <v>34</v>
      </c>
      <c r="K52" s="3">
        <v>15</v>
      </c>
      <c r="M52" s="3">
        <f aca="true" t="shared" si="4" ref="M52:M88">SUM(D52:L52)</f>
        <v>146</v>
      </c>
    </row>
    <row r="53" spans="1:13" ht="15">
      <c r="A53" s="51">
        <v>46</v>
      </c>
      <c r="B53" s="8" t="s">
        <v>19</v>
      </c>
      <c r="C53" s="52">
        <v>38619</v>
      </c>
      <c r="D53" s="53"/>
      <c r="E53" s="54">
        <v>10</v>
      </c>
      <c r="F53" s="54">
        <v>11</v>
      </c>
      <c r="G53" s="54">
        <v>7</v>
      </c>
      <c r="H53" s="54"/>
      <c r="I53" s="54">
        <v>10</v>
      </c>
      <c r="J53" s="54">
        <v>9</v>
      </c>
      <c r="K53" s="54">
        <v>3</v>
      </c>
      <c r="L53" s="54"/>
      <c r="M53" s="54">
        <f t="shared" si="4"/>
        <v>50</v>
      </c>
    </row>
    <row r="54" spans="1:13" ht="15">
      <c r="A54" s="43">
        <v>18</v>
      </c>
      <c r="B54" s="40" t="s">
        <v>15</v>
      </c>
      <c r="C54" s="41">
        <v>38039</v>
      </c>
      <c r="D54" s="42"/>
      <c r="E54" s="42">
        <v>35</v>
      </c>
      <c r="F54" s="42">
        <v>16</v>
      </c>
      <c r="G54" s="42">
        <v>40</v>
      </c>
      <c r="H54" s="42"/>
      <c r="I54" s="42">
        <v>59</v>
      </c>
      <c r="J54" s="42">
        <v>31</v>
      </c>
      <c r="K54" s="42">
        <v>22</v>
      </c>
      <c r="L54" s="42"/>
      <c r="M54" s="42">
        <f t="shared" si="4"/>
        <v>203</v>
      </c>
    </row>
    <row r="55" spans="1:13" ht="15">
      <c r="A55" s="43">
        <v>30</v>
      </c>
      <c r="B55" s="40" t="s">
        <v>15</v>
      </c>
      <c r="C55" s="41">
        <v>38375</v>
      </c>
      <c r="D55" s="42"/>
      <c r="E55" s="42">
        <v>18</v>
      </c>
      <c r="F55" s="42">
        <v>31</v>
      </c>
      <c r="G55" s="42">
        <v>17</v>
      </c>
      <c r="H55" s="42">
        <v>29</v>
      </c>
      <c r="I55" s="42">
        <v>17</v>
      </c>
      <c r="J55" s="42">
        <v>16</v>
      </c>
      <c r="K55" s="42">
        <v>19</v>
      </c>
      <c r="L55" s="42"/>
      <c r="M55" s="42">
        <f t="shared" si="4"/>
        <v>147</v>
      </c>
    </row>
    <row r="56" spans="1:13" ht="15">
      <c r="A56" s="43">
        <v>51</v>
      </c>
      <c r="B56" s="40" t="s">
        <v>15</v>
      </c>
      <c r="C56" s="41">
        <v>38760</v>
      </c>
      <c r="D56" s="42"/>
      <c r="E56" s="42">
        <v>27</v>
      </c>
      <c r="F56" s="42">
        <v>27</v>
      </c>
      <c r="G56" s="42">
        <v>27</v>
      </c>
      <c r="H56" s="42">
        <v>25</v>
      </c>
      <c r="I56" s="42">
        <v>16</v>
      </c>
      <c r="J56" s="42">
        <v>24</v>
      </c>
      <c r="K56" s="42">
        <v>20</v>
      </c>
      <c r="L56" s="42"/>
      <c r="M56" s="42">
        <f t="shared" si="4"/>
        <v>166</v>
      </c>
    </row>
    <row r="57" spans="1:13" ht="15">
      <c r="A57" s="43">
        <v>65</v>
      </c>
      <c r="B57" s="40" t="s">
        <v>15</v>
      </c>
      <c r="C57" s="41">
        <v>39131</v>
      </c>
      <c r="D57" s="42"/>
      <c r="E57" s="42">
        <v>27</v>
      </c>
      <c r="F57" s="42">
        <v>20</v>
      </c>
      <c r="G57" s="42">
        <v>25</v>
      </c>
      <c r="H57" s="42">
        <v>17</v>
      </c>
      <c r="I57" s="42">
        <v>16</v>
      </c>
      <c r="J57" s="42">
        <v>22</v>
      </c>
      <c r="K57" s="42">
        <v>11</v>
      </c>
      <c r="L57" s="42"/>
      <c r="M57" s="42">
        <f t="shared" si="4"/>
        <v>138</v>
      </c>
    </row>
    <row r="58" spans="1:13" ht="15">
      <c r="A58" s="43">
        <v>77</v>
      </c>
      <c r="B58" s="40" t="s">
        <v>15</v>
      </c>
      <c r="C58" s="41">
        <v>39502</v>
      </c>
      <c r="D58" s="42">
        <v>6</v>
      </c>
      <c r="E58" s="42">
        <v>26</v>
      </c>
      <c r="F58" s="42">
        <v>35</v>
      </c>
      <c r="G58" s="42">
        <v>39</v>
      </c>
      <c r="H58" s="42">
        <v>27</v>
      </c>
      <c r="I58" s="42">
        <v>13</v>
      </c>
      <c r="J58" s="42">
        <v>27</v>
      </c>
      <c r="K58" s="42">
        <v>10</v>
      </c>
      <c r="L58" s="42"/>
      <c r="M58" s="42">
        <f t="shared" si="4"/>
        <v>183</v>
      </c>
    </row>
    <row r="59" spans="1:13" ht="15">
      <c r="A59" s="43">
        <v>99</v>
      </c>
      <c r="B59" s="40" t="s">
        <v>15</v>
      </c>
      <c r="C59" s="41">
        <v>40195</v>
      </c>
      <c r="D59" s="42"/>
      <c r="E59" s="42">
        <v>25</v>
      </c>
      <c r="F59" s="42">
        <v>19</v>
      </c>
      <c r="G59" s="42">
        <v>31</v>
      </c>
      <c r="H59" s="42">
        <v>21</v>
      </c>
      <c r="I59" s="42">
        <v>24</v>
      </c>
      <c r="J59" s="42">
        <v>17</v>
      </c>
      <c r="K59" s="42">
        <v>8</v>
      </c>
      <c r="L59" s="42"/>
      <c r="M59" s="42">
        <f t="shared" si="4"/>
        <v>145</v>
      </c>
    </row>
    <row r="60" spans="1:13" ht="15">
      <c r="A60" s="43">
        <v>114</v>
      </c>
      <c r="B60" s="40" t="s">
        <v>15</v>
      </c>
      <c r="C60" s="41">
        <v>40587</v>
      </c>
      <c r="D60" s="42">
        <v>10</v>
      </c>
      <c r="E60" s="42">
        <v>20</v>
      </c>
      <c r="F60" s="42">
        <v>29</v>
      </c>
      <c r="G60" s="42">
        <v>25</v>
      </c>
      <c r="H60" s="42">
        <v>30</v>
      </c>
      <c r="I60" s="42">
        <v>32</v>
      </c>
      <c r="J60" s="42">
        <v>26</v>
      </c>
      <c r="K60" s="42">
        <v>13</v>
      </c>
      <c r="L60" s="42"/>
      <c r="M60" s="42">
        <f t="shared" si="4"/>
        <v>185</v>
      </c>
    </row>
    <row r="61" spans="1:13" ht="15">
      <c r="A61" s="43">
        <v>134</v>
      </c>
      <c r="B61" s="40" t="s">
        <v>15</v>
      </c>
      <c r="C61" s="41">
        <v>40951</v>
      </c>
      <c r="D61" s="42">
        <v>6</v>
      </c>
      <c r="E61" s="42">
        <v>26</v>
      </c>
      <c r="F61" s="42">
        <v>22</v>
      </c>
      <c r="G61" s="42">
        <v>30</v>
      </c>
      <c r="H61" s="42">
        <v>19</v>
      </c>
      <c r="I61" s="42">
        <v>18</v>
      </c>
      <c r="J61" s="42">
        <v>23</v>
      </c>
      <c r="K61" s="42">
        <v>6</v>
      </c>
      <c r="L61" s="42"/>
      <c r="M61" s="42">
        <f>SUM(D61:L61)</f>
        <v>150</v>
      </c>
    </row>
    <row r="62" spans="1:13" ht="15">
      <c r="A62" s="15">
        <v>154</v>
      </c>
      <c r="B62" t="s">
        <v>15</v>
      </c>
      <c r="C62" s="1">
        <v>41441</v>
      </c>
      <c r="D62" s="2">
        <v>9</v>
      </c>
      <c r="E62" s="3">
        <v>19</v>
      </c>
      <c r="F62" s="3">
        <v>35</v>
      </c>
      <c r="G62" s="3">
        <v>28</v>
      </c>
      <c r="H62" s="3">
        <v>18</v>
      </c>
      <c r="I62" s="3">
        <v>11</v>
      </c>
      <c r="J62" s="3">
        <v>15</v>
      </c>
      <c r="K62" s="3">
        <v>8</v>
      </c>
      <c r="M62" s="3">
        <f>SUM(D62:L62)</f>
        <v>143</v>
      </c>
    </row>
    <row r="63" spans="1:13" ht="15">
      <c r="A63" s="37">
        <v>20</v>
      </c>
      <c r="B63" t="s">
        <v>16</v>
      </c>
      <c r="C63" s="1">
        <v>38143</v>
      </c>
      <c r="E63" s="3">
        <v>24</v>
      </c>
      <c r="F63" s="3">
        <v>10</v>
      </c>
      <c r="G63" s="3">
        <v>20</v>
      </c>
      <c r="I63" s="3">
        <v>38</v>
      </c>
      <c r="J63" s="3">
        <v>34</v>
      </c>
      <c r="K63" s="3">
        <v>13</v>
      </c>
      <c r="M63" s="3">
        <f t="shared" si="4"/>
        <v>139</v>
      </c>
    </row>
    <row r="64" spans="1:13" ht="15">
      <c r="A64" s="37">
        <v>8</v>
      </c>
      <c r="B64" t="s">
        <v>5</v>
      </c>
      <c r="C64" s="1">
        <v>37590</v>
      </c>
      <c r="E64" s="3">
        <v>9</v>
      </c>
      <c r="G64" s="3">
        <v>20</v>
      </c>
      <c r="I64" s="3">
        <v>17</v>
      </c>
      <c r="J64" s="3">
        <v>22</v>
      </c>
      <c r="M64" s="3">
        <f t="shared" si="4"/>
        <v>68</v>
      </c>
    </row>
    <row r="65" spans="1:13" ht="15">
      <c r="A65" s="37">
        <v>2</v>
      </c>
      <c r="B65" t="s">
        <v>1</v>
      </c>
      <c r="C65" s="1">
        <v>37212</v>
      </c>
      <c r="G65" s="3">
        <v>15</v>
      </c>
      <c r="I65" s="3">
        <v>12</v>
      </c>
      <c r="J65" s="3">
        <v>9</v>
      </c>
      <c r="M65" s="3">
        <f t="shared" si="4"/>
        <v>36</v>
      </c>
    </row>
    <row r="66" spans="1:13" ht="15">
      <c r="A66" s="37">
        <v>7</v>
      </c>
      <c r="B66" t="s">
        <v>1</v>
      </c>
      <c r="C66" s="1">
        <v>37555</v>
      </c>
      <c r="E66" s="3">
        <v>14</v>
      </c>
      <c r="G66" s="3">
        <v>29</v>
      </c>
      <c r="I66" s="3">
        <v>27</v>
      </c>
      <c r="J66" s="3">
        <v>18</v>
      </c>
      <c r="M66" s="3">
        <f t="shared" si="4"/>
        <v>88</v>
      </c>
    </row>
    <row r="67" spans="1:13" ht="15">
      <c r="A67" s="51">
        <v>25</v>
      </c>
      <c r="B67" s="8" t="s">
        <v>18</v>
      </c>
      <c r="C67" s="52">
        <v>38262</v>
      </c>
      <c r="D67" s="53"/>
      <c r="E67" s="54">
        <v>24</v>
      </c>
      <c r="F67" s="54">
        <v>14</v>
      </c>
      <c r="G67" s="54">
        <v>16</v>
      </c>
      <c r="H67" s="54"/>
      <c r="I67" s="54">
        <v>28</v>
      </c>
      <c r="J67" s="54">
        <v>17</v>
      </c>
      <c r="K67" s="54">
        <v>7</v>
      </c>
      <c r="L67" s="54"/>
      <c r="M67" s="54">
        <f t="shared" si="4"/>
        <v>106</v>
      </c>
    </row>
    <row r="68" spans="1:13" ht="15">
      <c r="A68" s="43">
        <v>23</v>
      </c>
      <c r="B68" s="40" t="s">
        <v>17</v>
      </c>
      <c r="C68" s="41">
        <v>38228</v>
      </c>
      <c r="D68" s="42"/>
      <c r="E68" s="42">
        <v>14</v>
      </c>
      <c r="F68" s="42">
        <v>10</v>
      </c>
      <c r="G68" s="42">
        <v>14</v>
      </c>
      <c r="H68" s="42"/>
      <c r="I68" s="42">
        <v>13</v>
      </c>
      <c r="J68" s="42">
        <v>18</v>
      </c>
      <c r="K68" s="42">
        <v>12</v>
      </c>
      <c r="L68" s="42"/>
      <c r="M68" s="42">
        <f t="shared" si="4"/>
        <v>81</v>
      </c>
    </row>
    <row r="69" spans="1:13" ht="15">
      <c r="A69" s="43">
        <v>45</v>
      </c>
      <c r="B69" s="40" t="s">
        <v>17</v>
      </c>
      <c r="C69" s="41">
        <v>38606</v>
      </c>
      <c r="D69" s="42"/>
      <c r="E69" s="42">
        <v>9</v>
      </c>
      <c r="F69" s="42">
        <v>6</v>
      </c>
      <c r="G69" s="42">
        <v>8</v>
      </c>
      <c r="H69" s="42"/>
      <c r="I69" s="42">
        <v>17</v>
      </c>
      <c r="J69" s="42">
        <v>9</v>
      </c>
      <c r="K69" s="42">
        <v>2</v>
      </c>
      <c r="L69" s="42"/>
      <c r="M69" s="42">
        <f t="shared" si="4"/>
        <v>51</v>
      </c>
    </row>
    <row r="70" spans="1:13" ht="15">
      <c r="A70" s="43">
        <v>89</v>
      </c>
      <c r="B70" s="40" t="s">
        <v>17</v>
      </c>
      <c r="C70" s="41">
        <v>39866</v>
      </c>
      <c r="D70" s="42"/>
      <c r="E70" s="42">
        <v>13</v>
      </c>
      <c r="F70" s="42">
        <v>33</v>
      </c>
      <c r="G70" s="42">
        <v>34</v>
      </c>
      <c r="H70" s="42"/>
      <c r="I70" s="42">
        <v>13</v>
      </c>
      <c r="J70" s="42">
        <v>7</v>
      </c>
      <c r="K70" s="42"/>
      <c r="L70" s="42"/>
      <c r="M70" s="42">
        <f t="shared" si="4"/>
        <v>100</v>
      </c>
    </row>
    <row r="71" spans="1:13" ht="15">
      <c r="A71" s="44">
        <v>6</v>
      </c>
      <c r="B71" s="45" t="s">
        <v>4</v>
      </c>
      <c r="C71" s="46">
        <v>37520</v>
      </c>
      <c r="D71" s="47"/>
      <c r="E71" s="47"/>
      <c r="F71" s="47"/>
      <c r="G71" s="47">
        <v>24</v>
      </c>
      <c r="H71" s="47"/>
      <c r="I71" s="47">
        <v>23</v>
      </c>
      <c r="J71" s="47">
        <v>11</v>
      </c>
      <c r="K71" s="47"/>
      <c r="L71" s="47"/>
      <c r="M71" s="47">
        <f t="shared" si="4"/>
        <v>58</v>
      </c>
    </row>
    <row r="72" spans="1:13" ht="15">
      <c r="A72" s="44">
        <v>19</v>
      </c>
      <c r="B72" s="45" t="s">
        <v>4</v>
      </c>
      <c r="C72" s="46">
        <v>38115</v>
      </c>
      <c r="D72" s="47"/>
      <c r="E72" s="47">
        <v>24</v>
      </c>
      <c r="F72" s="47"/>
      <c r="G72" s="47">
        <v>37</v>
      </c>
      <c r="H72" s="47"/>
      <c r="I72" s="47">
        <v>35</v>
      </c>
      <c r="J72" s="47">
        <v>30</v>
      </c>
      <c r="K72" s="47">
        <v>25</v>
      </c>
      <c r="L72" s="47"/>
      <c r="M72" s="47">
        <f t="shared" si="4"/>
        <v>151</v>
      </c>
    </row>
    <row r="73" spans="1:13" ht="15">
      <c r="A73" s="44">
        <v>38</v>
      </c>
      <c r="B73" s="45" t="s">
        <v>4</v>
      </c>
      <c r="C73" s="46">
        <v>38514</v>
      </c>
      <c r="D73" s="47"/>
      <c r="E73" s="47">
        <v>8</v>
      </c>
      <c r="F73" s="47">
        <v>13</v>
      </c>
      <c r="G73" s="47">
        <v>9</v>
      </c>
      <c r="H73" s="47"/>
      <c r="I73" s="47">
        <v>29</v>
      </c>
      <c r="J73" s="47">
        <v>20</v>
      </c>
      <c r="K73" s="47">
        <v>16</v>
      </c>
      <c r="L73" s="47"/>
      <c r="M73" s="47">
        <f t="shared" si="4"/>
        <v>95</v>
      </c>
    </row>
    <row r="74" spans="1:13" ht="15">
      <c r="A74" s="51">
        <v>48</v>
      </c>
      <c r="B74" s="8" t="s">
        <v>32</v>
      </c>
      <c r="C74" s="52">
        <v>38661</v>
      </c>
      <c r="D74" s="53"/>
      <c r="E74" s="54">
        <v>5</v>
      </c>
      <c r="F74" s="54">
        <v>8</v>
      </c>
      <c r="G74" s="54">
        <v>5</v>
      </c>
      <c r="H74" s="54"/>
      <c r="I74" s="54">
        <v>13</v>
      </c>
      <c r="J74" s="54">
        <v>9</v>
      </c>
      <c r="K74" s="54">
        <v>5</v>
      </c>
      <c r="L74" s="54"/>
      <c r="M74" s="54">
        <f t="shared" si="4"/>
        <v>45</v>
      </c>
    </row>
    <row r="75" spans="1:13" ht="15">
      <c r="A75" s="43">
        <v>33</v>
      </c>
      <c r="B75" s="40" t="s">
        <v>23</v>
      </c>
      <c r="C75" s="41">
        <v>38409</v>
      </c>
      <c r="D75" s="42"/>
      <c r="E75" s="42">
        <v>10</v>
      </c>
      <c r="F75" s="42">
        <v>13</v>
      </c>
      <c r="G75" s="42">
        <v>20</v>
      </c>
      <c r="H75" s="42">
        <v>8</v>
      </c>
      <c r="I75" s="42">
        <v>17</v>
      </c>
      <c r="J75" s="42">
        <v>19</v>
      </c>
      <c r="K75" s="42">
        <v>25</v>
      </c>
      <c r="L75" s="42"/>
      <c r="M75" s="42">
        <f t="shared" si="4"/>
        <v>112</v>
      </c>
    </row>
    <row r="76" spans="1:13" ht="15">
      <c r="A76" s="43">
        <v>54</v>
      </c>
      <c r="B76" s="40" t="s">
        <v>23</v>
      </c>
      <c r="C76" s="41">
        <v>38801</v>
      </c>
      <c r="D76" s="42"/>
      <c r="E76" s="42">
        <v>24</v>
      </c>
      <c r="F76" s="42">
        <v>22</v>
      </c>
      <c r="G76" s="42">
        <v>13</v>
      </c>
      <c r="H76" s="42"/>
      <c r="I76" s="42">
        <v>32</v>
      </c>
      <c r="J76" s="42">
        <v>29</v>
      </c>
      <c r="K76" s="42">
        <v>6</v>
      </c>
      <c r="L76" s="42"/>
      <c r="M76" s="42">
        <f t="shared" si="4"/>
        <v>126</v>
      </c>
    </row>
    <row r="77" spans="1:13" ht="15">
      <c r="A77" s="43">
        <v>66</v>
      </c>
      <c r="B77" s="40" t="s">
        <v>23</v>
      </c>
      <c r="C77" s="41">
        <v>39137</v>
      </c>
      <c r="D77" s="42"/>
      <c r="E77" s="42">
        <v>17</v>
      </c>
      <c r="F77" s="42">
        <v>11</v>
      </c>
      <c r="G77" s="42">
        <v>16</v>
      </c>
      <c r="H77" s="42"/>
      <c r="I77" s="42">
        <v>36</v>
      </c>
      <c r="J77" s="42">
        <v>36</v>
      </c>
      <c r="K77" s="42">
        <v>14</v>
      </c>
      <c r="L77" s="42"/>
      <c r="M77" s="42">
        <f t="shared" si="4"/>
        <v>130</v>
      </c>
    </row>
    <row r="78" spans="1:13" ht="15">
      <c r="A78" s="43">
        <v>80</v>
      </c>
      <c r="B78" s="40" t="s">
        <v>23</v>
      </c>
      <c r="C78" s="41">
        <v>39599</v>
      </c>
      <c r="D78" s="42"/>
      <c r="E78" s="42">
        <v>12</v>
      </c>
      <c r="F78" s="42">
        <v>8</v>
      </c>
      <c r="G78" s="42">
        <v>7</v>
      </c>
      <c r="H78" s="42"/>
      <c r="I78" s="42">
        <v>22</v>
      </c>
      <c r="J78" s="42">
        <v>13</v>
      </c>
      <c r="K78" s="42">
        <v>10</v>
      </c>
      <c r="L78" s="42"/>
      <c r="M78" s="42">
        <f t="shared" si="4"/>
        <v>72</v>
      </c>
    </row>
    <row r="79" spans="1:13" ht="15">
      <c r="A79" s="43">
        <v>93</v>
      </c>
      <c r="B79" s="40" t="s">
        <v>23</v>
      </c>
      <c r="C79" s="41">
        <v>39977</v>
      </c>
      <c r="D79" s="42"/>
      <c r="E79" s="42">
        <v>6</v>
      </c>
      <c r="F79" s="42">
        <v>8</v>
      </c>
      <c r="G79" s="42">
        <v>9</v>
      </c>
      <c r="H79" s="42"/>
      <c r="I79" s="42">
        <v>20</v>
      </c>
      <c r="J79" s="42">
        <v>13</v>
      </c>
      <c r="K79" s="42">
        <v>10</v>
      </c>
      <c r="L79" s="42"/>
      <c r="M79" s="42">
        <f t="shared" si="4"/>
        <v>66</v>
      </c>
    </row>
    <row r="80" spans="1:13" ht="15">
      <c r="A80" s="44">
        <v>11</v>
      </c>
      <c r="B80" s="45" t="s">
        <v>8</v>
      </c>
      <c r="C80" s="46">
        <v>37737</v>
      </c>
      <c r="D80" s="47"/>
      <c r="E80" s="47">
        <v>11</v>
      </c>
      <c r="F80" s="47"/>
      <c r="G80" s="47">
        <v>43</v>
      </c>
      <c r="H80" s="47"/>
      <c r="I80" s="47">
        <v>40</v>
      </c>
      <c r="J80" s="47">
        <v>23</v>
      </c>
      <c r="K80" s="47">
        <v>8</v>
      </c>
      <c r="L80" s="47"/>
      <c r="M80" s="47">
        <f t="shared" si="4"/>
        <v>125</v>
      </c>
    </row>
    <row r="81" spans="1:13" ht="15">
      <c r="A81" s="44">
        <v>144</v>
      </c>
      <c r="B81" s="45" t="s">
        <v>8</v>
      </c>
      <c r="C81" s="46">
        <v>41167</v>
      </c>
      <c r="D81" s="47">
        <v>10</v>
      </c>
      <c r="E81" s="47">
        <v>9</v>
      </c>
      <c r="F81" s="47">
        <v>11</v>
      </c>
      <c r="G81" s="47">
        <v>14</v>
      </c>
      <c r="H81" s="47"/>
      <c r="I81" s="47">
        <v>21</v>
      </c>
      <c r="J81" s="47">
        <v>9</v>
      </c>
      <c r="K81" s="47">
        <v>4</v>
      </c>
      <c r="L81" s="47"/>
      <c r="M81" s="47">
        <f>SUM(D81:L81)</f>
        <v>78</v>
      </c>
    </row>
    <row r="82" spans="1:13" ht="15">
      <c r="A82" s="44">
        <v>161</v>
      </c>
      <c r="B82" s="45" t="s">
        <v>8</v>
      </c>
      <c r="C82" s="46">
        <v>41580</v>
      </c>
      <c r="D82" s="47"/>
      <c r="E82" s="47">
        <v>19</v>
      </c>
      <c r="F82" s="47">
        <v>17</v>
      </c>
      <c r="G82" s="47">
        <v>24</v>
      </c>
      <c r="H82" s="47">
        <v>21</v>
      </c>
      <c r="I82" s="47">
        <v>13</v>
      </c>
      <c r="J82" s="47"/>
      <c r="K82" s="47">
        <v>11</v>
      </c>
      <c r="L82" s="47"/>
      <c r="M82" s="47">
        <f>SUM(D82:L82)</f>
        <v>105</v>
      </c>
    </row>
    <row r="83" spans="1:13" ht="15">
      <c r="A83" s="37">
        <v>40</v>
      </c>
      <c r="B83" t="s">
        <v>28</v>
      </c>
      <c r="C83" s="1">
        <v>38528</v>
      </c>
      <c r="E83" s="3">
        <v>15</v>
      </c>
      <c r="F83" s="3">
        <v>14</v>
      </c>
      <c r="G83" s="3">
        <v>13</v>
      </c>
      <c r="H83" s="3">
        <v>11</v>
      </c>
      <c r="I83" s="3">
        <v>20</v>
      </c>
      <c r="J83" s="3">
        <v>26</v>
      </c>
      <c r="K83" s="3">
        <v>19</v>
      </c>
      <c r="M83" s="3">
        <f t="shared" si="4"/>
        <v>118</v>
      </c>
    </row>
    <row r="84" spans="1:13" ht="15">
      <c r="A84" s="37">
        <v>60</v>
      </c>
      <c r="B84" t="s">
        <v>56</v>
      </c>
      <c r="C84" s="1">
        <v>38913</v>
      </c>
      <c r="E84" s="3">
        <v>18</v>
      </c>
      <c r="F84" s="3">
        <v>19</v>
      </c>
      <c r="G84" s="3">
        <v>16</v>
      </c>
      <c r="I84" s="3">
        <v>44</v>
      </c>
      <c r="J84" s="3">
        <v>24</v>
      </c>
      <c r="K84" s="3">
        <v>17</v>
      </c>
      <c r="M84" s="3">
        <f t="shared" si="4"/>
        <v>138</v>
      </c>
    </row>
    <row r="85" spans="1:13" ht="15">
      <c r="A85" s="44">
        <v>105</v>
      </c>
      <c r="B85" s="45" t="s">
        <v>57</v>
      </c>
      <c r="C85" s="46">
        <v>40341</v>
      </c>
      <c r="D85" s="47">
        <v>7</v>
      </c>
      <c r="E85" s="47">
        <v>14</v>
      </c>
      <c r="F85" s="47">
        <v>18</v>
      </c>
      <c r="G85" s="47">
        <v>15</v>
      </c>
      <c r="H85" s="47">
        <v>14</v>
      </c>
      <c r="I85" s="47">
        <v>13</v>
      </c>
      <c r="J85" s="47">
        <v>32</v>
      </c>
      <c r="K85" s="47">
        <v>14</v>
      </c>
      <c r="L85" s="47"/>
      <c r="M85" s="47">
        <f t="shared" si="4"/>
        <v>127</v>
      </c>
    </row>
    <row r="86" spans="1:13" ht="15">
      <c r="A86" s="44">
        <v>121</v>
      </c>
      <c r="B86" s="45" t="s">
        <v>57</v>
      </c>
      <c r="C86" s="46">
        <v>40712</v>
      </c>
      <c r="D86" s="47">
        <v>9</v>
      </c>
      <c r="E86" s="47">
        <v>17</v>
      </c>
      <c r="F86" s="47">
        <v>23</v>
      </c>
      <c r="G86" s="47">
        <v>31</v>
      </c>
      <c r="H86" s="47">
        <v>11</v>
      </c>
      <c r="I86" s="47">
        <v>24</v>
      </c>
      <c r="J86" s="47">
        <v>21</v>
      </c>
      <c r="K86" s="47">
        <v>14</v>
      </c>
      <c r="L86" s="47"/>
      <c r="M86" s="47">
        <f t="shared" si="4"/>
        <v>150</v>
      </c>
    </row>
    <row r="87" spans="1:13" ht="15">
      <c r="A87" s="44">
        <v>141</v>
      </c>
      <c r="B87" s="45" t="s">
        <v>57</v>
      </c>
      <c r="C87" s="46">
        <v>41090</v>
      </c>
      <c r="D87" s="47">
        <v>7</v>
      </c>
      <c r="E87" s="47">
        <v>17</v>
      </c>
      <c r="F87" s="47">
        <v>28</v>
      </c>
      <c r="G87" s="47">
        <v>27</v>
      </c>
      <c r="H87" s="47">
        <v>32</v>
      </c>
      <c r="I87" s="47">
        <v>26</v>
      </c>
      <c r="J87" s="47">
        <v>34</v>
      </c>
      <c r="K87" s="47">
        <v>15</v>
      </c>
      <c r="L87" s="47"/>
      <c r="M87" s="47">
        <f>SUM(D87:L87)</f>
        <v>186</v>
      </c>
    </row>
    <row r="88" spans="1:13" ht="15">
      <c r="A88" s="43">
        <v>75</v>
      </c>
      <c r="B88" s="40" t="s">
        <v>38</v>
      </c>
      <c r="C88" s="41">
        <v>39397</v>
      </c>
      <c r="D88" s="42"/>
      <c r="E88" s="42">
        <v>27</v>
      </c>
      <c r="F88" s="42">
        <v>19</v>
      </c>
      <c r="G88" s="42">
        <v>20</v>
      </c>
      <c r="H88" s="42"/>
      <c r="I88" s="42">
        <v>20</v>
      </c>
      <c r="J88" s="42">
        <v>15</v>
      </c>
      <c r="K88" s="42">
        <v>13</v>
      </c>
      <c r="L88" s="42"/>
      <c r="M88" s="42">
        <f t="shared" si="4"/>
        <v>114</v>
      </c>
    </row>
    <row r="89" spans="1:13" ht="15">
      <c r="A89" s="43">
        <v>86</v>
      </c>
      <c r="B89" s="40" t="s">
        <v>38</v>
      </c>
      <c r="C89" s="41">
        <v>39761</v>
      </c>
      <c r="D89" s="42"/>
      <c r="E89" s="42">
        <v>24</v>
      </c>
      <c r="F89" s="42">
        <v>16</v>
      </c>
      <c r="G89" s="42">
        <v>23</v>
      </c>
      <c r="H89" s="42"/>
      <c r="I89" s="42">
        <v>13</v>
      </c>
      <c r="J89" s="42">
        <v>11</v>
      </c>
      <c r="K89" s="42">
        <v>2</v>
      </c>
      <c r="L89" s="42"/>
      <c r="M89" s="42">
        <f aca="true" t="shared" si="5" ref="M89:M127">SUM(D89:L89)</f>
        <v>89</v>
      </c>
    </row>
    <row r="90" spans="1:13" ht="15">
      <c r="A90" s="43">
        <v>96</v>
      </c>
      <c r="B90" s="40" t="s">
        <v>38</v>
      </c>
      <c r="C90" s="41">
        <v>40125</v>
      </c>
      <c r="D90" s="42"/>
      <c r="E90" s="42">
        <v>16</v>
      </c>
      <c r="F90" s="42">
        <v>22</v>
      </c>
      <c r="G90" s="42">
        <v>18</v>
      </c>
      <c r="H90" s="42">
        <v>17</v>
      </c>
      <c r="I90" s="42">
        <v>12</v>
      </c>
      <c r="J90" s="42">
        <v>7</v>
      </c>
      <c r="K90" s="42">
        <v>7</v>
      </c>
      <c r="L90" s="42"/>
      <c r="M90" s="42">
        <f t="shared" si="5"/>
        <v>99</v>
      </c>
    </row>
    <row r="91" spans="1:13" ht="15">
      <c r="A91" s="43">
        <v>111</v>
      </c>
      <c r="B91" s="40" t="s">
        <v>38</v>
      </c>
      <c r="C91" s="41">
        <v>40510</v>
      </c>
      <c r="D91" s="42"/>
      <c r="E91" s="42">
        <v>15</v>
      </c>
      <c r="F91" s="42">
        <v>13</v>
      </c>
      <c r="G91" s="42">
        <v>18</v>
      </c>
      <c r="H91" s="42"/>
      <c r="I91" s="42">
        <v>21</v>
      </c>
      <c r="J91" s="42"/>
      <c r="K91" s="42"/>
      <c r="L91" s="42"/>
      <c r="M91" s="42">
        <f t="shared" si="5"/>
        <v>67</v>
      </c>
    </row>
    <row r="92" spans="1:13" ht="15">
      <c r="A92" s="43">
        <v>129</v>
      </c>
      <c r="B92" s="40" t="s">
        <v>38</v>
      </c>
      <c r="C92" s="41">
        <v>40874</v>
      </c>
      <c r="D92" s="42"/>
      <c r="E92" s="42">
        <v>19</v>
      </c>
      <c r="F92" s="42">
        <v>9</v>
      </c>
      <c r="G92" s="42">
        <v>11</v>
      </c>
      <c r="H92" s="42"/>
      <c r="I92" s="42">
        <v>21</v>
      </c>
      <c r="J92" s="42">
        <v>16</v>
      </c>
      <c r="K92" s="42">
        <v>3</v>
      </c>
      <c r="L92" s="42"/>
      <c r="M92" s="42">
        <f t="shared" si="5"/>
        <v>79</v>
      </c>
    </row>
    <row r="93" spans="1:13" ht="15">
      <c r="A93" s="43">
        <v>147</v>
      </c>
      <c r="B93" s="40" t="s">
        <v>38</v>
      </c>
      <c r="C93" s="41">
        <v>41231</v>
      </c>
      <c r="D93" s="42"/>
      <c r="E93" s="42">
        <v>28</v>
      </c>
      <c r="F93" s="42">
        <v>13</v>
      </c>
      <c r="G93" s="42">
        <v>11</v>
      </c>
      <c r="H93" s="42">
        <v>7</v>
      </c>
      <c r="I93" s="42">
        <v>9</v>
      </c>
      <c r="J93" s="42">
        <v>13</v>
      </c>
      <c r="K93" s="42">
        <v>2</v>
      </c>
      <c r="L93" s="42"/>
      <c r="M93" s="42">
        <f>SUM(D93:L93)</f>
        <v>83</v>
      </c>
    </row>
    <row r="94" spans="1:13" ht="15">
      <c r="A94" s="43">
        <v>162</v>
      </c>
      <c r="B94" s="40" t="s">
        <v>38</v>
      </c>
      <c r="C94" s="41">
        <v>41594</v>
      </c>
      <c r="D94" s="42"/>
      <c r="E94" s="42">
        <v>17</v>
      </c>
      <c r="F94" s="42">
        <v>11</v>
      </c>
      <c r="G94" s="42">
        <v>12</v>
      </c>
      <c r="H94" s="42">
        <v>8</v>
      </c>
      <c r="I94" s="42">
        <v>9</v>
      </c>
      <c r="J94" s="42">
        <v>8</v>
      </c>
      <c r="K94" s="42"/>
      <c r="L94" s="42"/>
      <c r="M94" s="42">
        <f>SUM(D94:L94)</f>
        <v>65</v>
      </c>
    </row>
    <row r="95" spans="1:13" ht="15">
      <c r="A95" s="51">
        <v>17</v>
      </c>
      <c r="B95" s="8" t="s">
        <v>14</v>
      </c>
      <c r="C95" s="52">
        <v>37954</v>
      </c>
      <c r="D95" s="53"/>
      <c r="E95" s="54">
        <v>16</v>
      </c>
      <c r="F95" s="54"/>
      <c r="G95" s="54">
        <v>48</v>
      </c>
      <c r="H95" s="54"/>
      <c r="I95" s="54">
        <v>51</v>
      </c>
      <c r="J95" s="54">
        <v>25</v>
      </c>
      <c r="K95" s="54">
        <v>12</v>
      </c>
      <c r="L95" s="54"/>
      <c r="M95" s="54">
        <f t="shared" si="5"/>
        <v>152</v>
      </c>
    </row>
    <row r="96" spans="1:13" ht="15">
      <c r="A96" s="51">
        <v>28</v>
      </c>
      <c r="B96" s="8" t="s">
        <v>14</v>
      </c>
      <c r="C96" s="52">
        <v>38318</v>
      </c>
      <c r="D96" s="53"/>
      <c r="E96" s="54">
        <v>15</v>
      </c>
      <c r="F96" s="54">
        <v>9</v>
      </c>
      <c r="G96" s="54">
        <v>18</v>
      </c>
      <c r="H96" s="54"/>
      <c r="I96" s="54">
        <v>23</v>
      </c>
      <c r="J96" s="54">
        <v>24</v>
      </c>
      <c r="K96" s="54">
        <v>15</v>
      </c>
      <c r="L96" s="54"/>
      <c r="M96" s="54">
        <f t="shared" si="5"/>
        <v>104</v>
      </c>
    </row>
    <row r="97" spans="1:13" ht="15">
      <c r="A97" s="44">
        <v>72</v>
      </c>
      <c r="B97" s="45" t="s">
        <v>37</v>
      </c>
      <c r="C97" s="46">
        <v>39326</v>
      </c>
      <c r="D97" s="47"/>
      <c r="E97" s="47">
        <v>21</v>
      </c>
      <c r="F97" s="47">
        <v>9</v>
      </c>
      <c r="G97" s="47">
        <v>20</v>
      </c>
      <c r="H97" s="47"/>
      <c r="I97" s="47">
        <v>43</v>
      </c>
      <c r="J97" s="47">
        <v>21</v>
      </c>
      <c r="K97" s="47">
        <v>20</v>
      </c>
      <c r="L97" s="47"/>
      <c r="M97" s="47">
        <f t="shared" si="5"/>
        <v>134</v>
      </c>
    </row>
    <row r="98" spans="1:13" ht="15">
      <c r="A98" s="44">
        <v>83</v>
      </c>
      <c r="B98" s="45" t="s">
        <v>37</v>
      </c>
      <c r="C98" s="46">
        <v>39697</v>
      </c>
      <c r="D98" s="47"/>
      <c r="E98" s="47">
        <v>26</v>
      </c>
      <c r="F98" s="47">
        <v>20</v>
      </c>
      <c r="G98" s="47">
        <v>18</v>
      </c>
      <c r="H98" s="47"/>
      <c r="I98" s="47">
        <v>30</v>
      </c>
      <c r="J98" s="47">
        <v>19</v>
      </c>
      <c r="K98" s="47">
        <v>9</v>
      </c>
      <c r="L98" s="47"/>
      <c r="M98" s="47">
        <f t="shared" si="5"/>
        <v>122</v>
      </c>
    </row>
    <row r="99" spans="1:13" ht="15">
      <c r="A99" s="44">
        <v>94</v>
      </c>
      <c r="B99" s="45" t="s">
        <v>37</v>
      </c>
      <c r="C99" s="46">
        <v>40061</v>
      </c>
      <c r="D99" s="47"/>
      <c r="E99" s="47">
        <v>26</v>
      </c>
      <c r="F99" s="47">
        <v>23</v>
      </c>
      <c r="G99" s="47">
        <v>21</v>
      </c>
      <c r="H99" s="47"/>
      <c r="I99" s="47">
        <v>30</v>
      </c>
      <c r="J99" s="47">
        <v>23</v>
      </c>
      <c r="K99" s="47">
        <v>9</v>
      </c>
      <c r="L99" s="47"/>
      <c r="M99" s="47">
        <f t="shared" si="5"/>
        <v>132</v>
      </c>
    </row>
    <row r="100" spans="1:13" ht="15">
      <c r="A100" s="44">
        <v>107</v>
      </c>
      <c r="B100" s="45" t="s">
        <v>37</v>
      </c>
      <c r="C100" s="46">
        <v>40425</v>
      </c>
      <c r="D100" s="47"/>
      <c r="E100" s="47">
        <v>32</v>
      </c>
      <c r="F100" s="47">
        <v>22</v>
      </c>
      <c r="G100" s="47">
        <v>19</v>
      </c>
      <c r="H100" s="47"/>
      <c r="I100" s="47">
        <v>38</v>
      </c>
      <c r="J100" s="47">
        <v>23</v>
      </c>
      <c r="K100" s="47">
        <v>12</v>
      </c>
      <c r="L100" s="47"/>
      <c r="M100" s="47">
        <f t="shared" si="5"/>
        <v>146</v>
      </c>
    </row>
    <row r="101" spans="1:13" ht="15">
      <c r="A101" s="44">
        <v>124</v>
      </c>
      <c r="B101" s="45" t="s">
        <v>37</v>
      </c>
      <c r="C101" s="46">
        <v>40789</v>
      </c>
      <c r="D101" s="47"/>
      <c r="E101" s="47">
        <v>29</v>
      </c>
      <c r="F101" s="47">
        <v>20</v>
      </c>
      <c r="G101" s="47">
        <v>25</v>
      </c>
      <c r="H101" s="47"/>
      <c r="I101" s="47">
        <v>39</v>
      </c>
      <c r="J101" s="47">
        <v>14</v>
      </c>
      <c r="K101" s="47">
        <v>12</v>
      </c>
      <c r="L101" s="47"/>
      <c r="M101" s="47">
        <f t="shared" si="5"/>
        <v>139</v>
      </c>
    </row>
    <row r="102" spans="1:13" ht="15">
      <c r="A102" s="44">
        <v>143</v>
      </c>
      <c r="B102" s="45" t="s">
        <v>37</v>
      </c>
      <c r="C102" s="46">
        <v>41153</v>
      </c>
      <c r="D102" s="47"/>
      <c r="E102" s="47">
        <v>24</v>
      </c>
      <c r="F102" s="47">
        <v>16</v>
      </c>
      <c r="G102" s="47">
        <v>21</v>
      </c>
      <c r="H102" s="47"/>
      <c r="I102" s="47">
        <v>33</v>
      </c>
      <c r="J102" s="47">
        <v>25</v>
      </c>
      <c r="K102" s="47">
        <v>15</v>
      </c>
      <c r="L102" s="47"/>
      <c r="M102" s="47">
        <f>SUM(D102:L102)</f>
        <v>134</v>
      </c>
    </row>
    <row r="103" spans="1:13" ht="15">
      <c r="A103" s="44">
        <v>157</v>
      </c>
      <c r="B103" s="45" t="s">
        <v>37</v>
      </c>
      <c r="C103" s="46">
        <v>41517</v>
      </c>
      <c r="D103" s="47"/>
      <c r="E103" s="47">
        <v>17</v>
      </c>
      <c r="F103" s="47">
        <v>14</v>
      </c>
      <c r="G103" s="47">
        <v>14</v>
      </c>
      <c r="H103" s="47">
        <v>18</v>
      </c>
      <c r="I103" s="47">
        <v>11</v>
      </c>
      <c r="J103" s="47">
        <v>21</v>
      </c>
      <c r="K103" s="47">
        <v>14</v>
      </c>
      <c r="L103" s="47"/>
      <c r="M103" s="47">
        <f>SUM(D103:L103)</f>
        <v>109</v>
      </c>
    </row>
    <row r="104" spans="1:13" ht="15">
      <c r="A104" s="43">
        <v>87</v>
      </c>
      <c r="B104" s="40" t="s">
        <v>41</v>
      </c>
      <c r="C104" s="41">
        <v>39788</v>
      </c>
      <c r="D104" s="42"/>
      <c r="E104" s="42">
        <v>20</v>
      </c>
      <c r="F104" s="42">
        <v>20</v>
      </c>
      <c r="G104" s="42">
        <v>26</v>
      </c>
      <c r="H104" s="42"/>
      <c r="I104" s="42">
        <v>34</v>
      </c>
      <c r="J104" s="42">
        <v>16</v>
      </c>
      <c r="K104" s="42">
        <v>6</v>
      </c>
      <c r="L104" s="42"/>
      <c r="M104" s="42">
        <f t="shared" si="5"/>
        <v>122</v>
      </c>
    </row>
    <row r="105" spans="1:13" ht="15">
      <c r="A105" s="43">
        <v>98</v>
      </c>
      <c r="B105" s="40" t="s">
        <v>41</v>
      </c>
      <c r="C105" s="41">
        <v>40152</v>
      </c>
      <c r="D105" s="42"/>
      <c r="E105" s="42">
        <v>13</v>
      </c>
      <c r="F105" s="42">
        <v>16</v>
      </c>
      <c r="G105" s="42">
        <v>24</v>
      </c>
      <c r="H105" s="42"/>
      <c r="I105" s="42">
        <v>25</v>
      </c>
      <c r="J105" s="42">
        <v>17</v>
      </c>
      <c r="K105" s="42">
        <v>10</v>
      </c>
      <c r="L105" s="42"/>
      <c r="M105" s="42">
        <f t="shared" si="5"/>
        <v>105</v>
      </c>
    </row>
    <row r="106" spans="1:13" ht="15">
      <c r="A106" s="43">
        <v>112</v>
      </c>
      <c r="B106" s="40" t="s">
        <v>41</v>
      </c>
      <c r="C106" s="41">
        <v>40516</v>
      </c>
      <c r="D106" s="42"/>
      <c r="E106" s="42">
        <v>19</v>
      </c>
      <c r="F106" s="42"/>
      <c r="G106" s="42">
        <v>25</v>
      </c>
      <c r="H106" s="42"/>
      <c r="I106" s="42">
        <v>29</v>
      </c>
      <c r="J106" s="42">
        <v>12</v>
      </c>
      <c r="K106" s="42"/>
      <c r="L106" s="42"/>
      <c r="M106" s="42">
        <f t="shared" si="5"/>
        <v>85</v>
      </c>
    </row>
    <row r="107" spans="1:13" ht="15">
      <c r="A107" s="43">
        <v>130</v>
      </c>
      <c r="B107" s="40" t="s">
        <v>41</v>
      </c>
      <c r="C107" s="41">
        <v>40880</v>
      </c>
      <c r="D107" s="42"/>
      <c r="E107" s="42">
        <v>23</v>
      </c>
      <c r="F107" s="42">
        <v>16</v>
      </c>
      <c r="G107" s="42">
        <v>8</v>
      </c>
      <c r="H107" s="42"/>
      <c r="I107" s="42">
        <v>30</v>
      </c>
      <c r="J107" s="42">
        <v>19</v>
      </c>
      <c r="K107" s="42">
        <v>2</v>
      </c>
      <c r="L107" s="42"/>
      <c r="M107" s="42">
        <f t="shared" si="5"/>
        <v>98</v>
      </c>
    </row>
    <row r="108" spans="1:13" ht="15">
      <c r="A108" s="43">
        <v>149</v>
      </c>
      <c r="B108" s="40" t="s">
        <v>41</v>
      </c>
      <c r="C108" s="41">
        <v>41251</v>
      </c>
      <c r="D108" s="42"/>
      <c r="E108" s="42">
        <v>29</v>
      </c>
      <c r="F108" s="42">
        <v>7</v>
      </c>
      <c r="G108" s="42">
        <v>20</v>
      </c>
      <c r="H108" s="42"/>
      <c r="I108" s="42">
        <v>19</v>
      </c>
      <c r="J108" s="42">
        <v>20</v>
      </c>
      <c r="K108" s="42">
        <v>1</v>
      </c>
      <c r="L108" s="42"/>
      <c r="M108" s="42">
        <f>SUM(D108:L108)</f>
        <v>96</v>
      </c>
    </row>
    <row r="109" spans="1:13" ht="15">
      <c r="A109" s="43">
        <v>163</v>
      </c>
      <c r="B109" s="40" t="s">
        <v>41</v>
      </c>
      <c r="C109" s="41">
        <v>41615</v>
      </c>
      <c r="D109" s="42"/>
      <c r="E109" s="42">
        <v>19</v>
      </c>
      <c r="F109" s="42"/>
      <c r="G109" s="42">
        <v>19</v>
      </c>
      <c r="H109" s="42"/>
      <c r="I109" s="42">
        <v>14</v>
      </c>
      <c r="J109" s="42">
        <v>18</v>
      </c>
      <c r="K109" s="42">
        <v>6</v>
      </c>
      <c r="L109" s="42"/>
      <c r="M109" s="42">
        <f>SUM(D109:L109)</f>
        <v>76</v>
      </c>
    </row>
    <row r="110" spans="1:13" ht="15">
      <c r="A110" s="44">
        <v>44</v>
      </c>
      <c r="B110" s="45" t="s">
        <v>31</v>
      </c>
      <c r="C110" s="46">
        <v>38592</v>
      </c>
      <c r="D110" s="47"/>
      <c r="E110" s="47">
        <v>6</v>
      </c>
      <c r="F110" s="47">
        <v>9</v>
      </c>
      <c r="G110" s="47">
        <v>9</v>
      </c>
      <c r="H110" s="47"/>
      <c r="I110" s="47">
        <v>17</v>
      </c>
      <c r="J110" s="47">
        <v>10</v>
      </c>
      <c r="K110" s="47">
        <v>1</v>
      </c>
      <c r="L110" s="47"/>
      <c r="M110" s="47">
        <f t="shared" si="5"/>
        <v>52</v>
      </c>
    </row>
    <row r="111" spans="1:13" ht="15">
      <c r="A111" s="44">
        <v>61</v>
      </c>
      <c r="B111" s="45" t="s">
        <v>31</v>
      </c>
      <c r="C111" s="46">
        <v>38977</v>
      </c>
      <c r="D111" s="47"/>
      <c r="E111" s="47">
        <v>11</v>
      </c>
      <c r="F111" s="47">
        <v>12</v>
      </c>
      <c r="G111" s="47">
        <v>7</v>
      </c>
      <c r="H111" s="47"/>
      <c r="I111" s="47">
        <v>16</v>
      </c>
      <c r="J111" s="47">
        <v>9</v>
      </c>
      <c r="K111" s="47">
        <v>2</v>
      </c>
      <c r="L111" s="47"/>
      <c r="M111" s="47">
        <f t="shared" si="5"/>
        <v>57</v>
      </c>
    </row>
    <row r="112" spans="1:13" ht="15">
      <c r="A112" s="44">
        <v>73</v>
      </c>
      <c r="B112" s="45" t="s">
        <v>31</v>
      </c>
      <c r="C112" s="46">
        <v>39334</v>
      </c>
      <c r="D112" s="47"/>
      <c r="E112" s="47">
        <v>16</v>
      </c>
      <c r="F112" s="47">
        <v>9</v>
      </c>
      <c r="G112" s="47">
        <v>14</v>
      </c>
      <c r="H112" s="47"/>
      <c r="I112" s="47">
        <v>7</v>
      </c>
      <c r="J112" s="47">
        <v>10</v>
      </c>
      <c r="K112" s="47">
        <v>10</v>
      </c>
      <c r="L112" s="47"/>
      <c r="M112" s="47">
        <f t="shared" si="5"/>
        <v>66</v>
      </c>
    </row>
    <row r="113" spans="1:13" ht="15">
      <c r="A113" s="44">
        <v>90</v>
      </c>
      <c r="B113" s="45" t="s">
        <v>31</v>
      </c>
      <c r="C113" s="46">
        <v>39880</v>
      </c>
      <c r="D113" s="47"/>
      <c r="E113" s="47">
        <v>9</v>
      </c>
      <c r="F113" s="47">
        <v>10</v>
      </c>
      <c r="G113" s="47">
        <v>18</v>
      </c>
      <c r="H113" s="47">
        <v>14</v>
      </c>
      <c r="I113" s="47">
        <v>16</v>
      </c>
      <c r="J113" s="47">
        <v>12</v>
      </c>
      <c r="K113" s="47">
        <v>7</v>
      </c>
      <c r="L113" s="47"/>
      <c r="M113" s="47">
        <f t="shared" si="5"/>
        <v>86</v>
      </c>
    </row>
    <row r="114" spans="1:13" ht="15">
      <c r="A114" s="51">
        <v>32</v>
      </c>
      <c r="B114" s="8" t="s">
        <v>22</v>
      </c>
      <c r="C114" s="52">
        <v>38388</v>
      </c>
      <c r="D114" s="53"/>
      <c r="E114" s="54">
        <v>16</v>
      </c>
      <c r="F114" s="54">
        <v>16</v>
      </c>
      <c r="G114" s="54">
        <v>18</v>
      </c>
      <c r="H114" s="54">
        <v>37</v>
      </c>
      <c r="I114" s="54">
        <v>43</v>
      </c>
      <c r="J114" s="54">
        <v>45</v>
      </c>
      <c r="K114" s="54">
        <v>11</v>
      </c>
      <c r="L114" s="54"/>
      <c r="M114" s="54">
        <f t="shared" si="5"/>
        <v>186</v>
      </c>
    </row>
    <row r="115" spans="1:13" ht="15">
      <c r="A115" s="43">
        <v>9</v>
      </c>
      <c r="B115" s="40" t="s">
        <v>6</v>
      </c>
      <c r="C115" s="41">
        <v>37639</v>
      </c>
      <c r="D115" s="42"/>
      <c r="E115" s="42">
        <v>5</v>
      </c>
      <c r="F115" s="42"/>
      <c r="G115" s="42">
        <v>18</v>
      </c>
      <c r="H115" s="42"/>
      <c r="I115" s="42">
        <v>31</v>
      </c>
      <c r="J115" s="42">
        <v>22</v>
      </c>
      <c r="K115" s="42">
        <v>8</v>
      </c>
      <c r="L115" s="42"/>
      <c r="M115" s="42">
        <f t="shared" si="5"/>
        <v>84</v>
      </c>
    </row>
    <row r="116" spans="1:13" ht="15">
      <c r="A116" s="43">
        <v>21</v>
      </c>
      <c r="B116" s="40" t="s">
        <v>6</v>
      </c>
      <c r="C116" s="41">
        <v>38171</v>
      </c>
      <c r="D116" s="42"/>
      <c r="E116" s="42">
        <v>13</v>
      </c>
      <c r="F116" s="42"/>
      <c r="G116" s="42">
        <v>13</v>
      </c>
      <c r="H116" s="42"/>
      <c r="I116" s="42">
        <v>18</v>
      </c>
      <c r="J116" s="42">
        <v>23</v>
      </c>
      <c r="K116" s="42">
        <v>4</v>
      </c>
      <c r="L116" s="42"/>
      <c r="M116" s="42">
        <f t="shared" si="5"/>
        <v>71</v>
      </c>
    </row>
    <row r="117" spans="1:13" ht="15">
      <c r="A117" s="43">
        <v>53</v>
      </c>
      <c r="B117" s="40" t="s">
        <v>6</v>
      </c>
      <c r="C117" s="41">
        <v>38794</v>
      </c>
      <c r="D117" s="42"/>
      <c r="E117" s="42">
        <v>9</v>
      </c>
      <c r="F117" s="42">
        <v>7</v>
      </c>
      <c r="G117" s="42">
        <v>11</v>
      </c>
      <c r="H117" s="42"/>
      <c r="I117" s="42">
        <v>18</v>
      </c>
      <c r="J117" s="42">
        <v>18</v>
      </c>
      <c r="K117" s="42">
        <v>6</v>
      </c>
      <c r="L117" s="42"/>
      <c r="M117" s="42">
        <f t="shared" si="5"/>
        <v>69</v>
      </c>
    </row>
    <row r="118" spans="1:13" ht="15">
      <c r="A118" s="44">
        <v>16</v>
      </c>
      <c r="B118" s="45" t="s">
        <v>13</v>
      </c>
      <c r="C118" s="46">
        <v>37941</v>
      </c>
      <c r="D118" s="47"/>
      <c r="E118" s="47">
        <v>35</v>
      </c>
      <c r="F118" s="47">
        <v>35</v>
      </c>
      <c r="G118" s="47">
        <v>32</v>
      </c>
      <c r="H118" s="47"/>
      <c r="I118" s="47">
        <v>32</v>
      </c>
      <c r="J118" s="47">
        <v>13</v>
      </c>
      <c r="K118" s="47">
        <v>19</v>
      </c>
      <c r="L118" s="47"/>
      <c r="M118" s="47">
        <f t="shared" si="5"/>
        <v>166</v>
      </c>
    </row>
    <row r="119" spans="1:13" ht="15">
      <c r="A119" s="44">
        <v>22</v>
      </c>
      <c r="B119" s="45" t="s">
        <v>13</v>
      </c>
      <c r="C119" s="46">
        <v>38172</v>
      </c>
      <c r="D119" s="47"/>
      <c r="E119" s="47">
        <v>33</v>
      </c>
      <c r="F119" s="47">
        <v>23</v>
      </c>
      <c r="G119" s="47">
        <v>27</v>
      </c>
      <c r="H119" s="47"/>
      <c r="I119" s="47">
        <v>30</v>
      </c>
      <c r="J119" s="47">
        <v>21</v>
      </c>
      <c r="K119" s="47">
        <v>13</v>
      </c>
      <c r="L119" s="47">
        <v>7</v>
      </c>
      <c r="M119" s="47">
        <f t="shared" si="5"/>
        <v>154</v>
      </c>
    </row>
    <row r="120" spans="1:13" ht="15">
      <c r="A120" s="44">
        <v>42</v>
      </c>
      <c r="B120" s="45" t="s">
        <v>13</v>
      </c>
      <c r="C120" s="46">
        <v>38536</v>
      </c>
      <c r="D120" s="47"/>
      <c r="E120" s="47">
        <v>30</v>
      </c>
      <c r="F120" s="47">
        <v>15</v>
      </c>
      <c r="G120" s="47">
        <v>21</v>
      </c>
      <c r="H120" s="47"/>
      <c r="I120" s="47">
        <v>34</v>
      </c>
      <c r="J120" s="47">
        <v>30</v>
      </c>
      <c r="K120" s="47">
        <v>9</v>
      </c>
      <c r="L120" s="47"/>
      <c r="M120" s="47">
        <f t="shared" si="5"/>
        <v>139</v>
      </c>
    </row>
    <row r="121" spans="1:13" ht="15">
      <c r="A121" s="15">
        <v>153</v>
      </c>
      <c r="B121" t="s">
        <v>13</v>
      </c>
      <c r="C121" s="1">
        <v>41427</v>
      </c>
      <c r="E121" s="3">
        <v>36</v>
      </c>
      <c r="F121" s="3">
        <v>34</v>
      </c>
      <c r="G121" s="3">
        <v>25</v>
      </c>
      <c r="H121" s="3">
        <v>23</v>
      </c>
      <c r="I121" s="3">
        <v>14</v>
      </c>
      <c r="J121" s="3">
        <v>32</v>
      </c>
      <c r="K121" s="3">
        <v>15</v>
      </c>
      <c r="M121" s="3">
        <f>SUM(D121:L121)</f>
        <v>179</v>
      </c>
    </row>
    <row r="122" spans="1:13" ht="15">
      <c r="A122" s="43">
        <v>35</v>
      </c>
      <c r="B122" s="40" t="s">
        <v>24</v>
      </c>
      <c r="C122" s="41">
        <v>38459</v>
      </c>
      <c r="D122" s="42"/>
      <c r="E122" s="42">
        <v>14</v>
      </c>
      <c r="F122" s="42">
        <v>9</v>
      </c>
      <c r="G122" s="42">
        <v>23</v>
      </c>
      <c r="H122" s="42"/>
      <c r="I122" s="42">
        <v>28</v>
      </c>
      <c r="J122" s="42">
        <v>22</v>
      </c>
      <c r="K122" s="42">
        <v>3</v>
      </c>
      <c r="L122" s="42"/>
      <c r="M122" s="42">
        <f t="shared" si="5"/>
        <v>99</v>
      </c>
    </row>
    <row r="123" spans="1:13" ht="15">
      <c r="A123" s="43">
        <v>104</v>
      </c>
      <c r="B123" s="40" t="s">
        <v>24</v>
      </c>
      <c r="C123" s="41">
        <v>40335</v>
      </c>
      <c r="D123" s="42"/>
      <c r="E123" s="42">
        <v>15</v>
      </c>
      <c r="F123" s="42">
        <v>9</v>
      </c>
      <c r="G123" s="42">
        <v>14</v>
      </c>
      <c r="H123" s="42"/>
      <c r="I123" s="42">
        <v>21</v>
      </c>
      <c r="J123" s="42">
        <v>26</v>
      </c>
      <c r="K123" s="42">
        <v>14</v>
      </c>
      <c r="L123" s="42"/>
      <c r="M123" s="42">
        <f t="shared" si="5"/>
        <v>99</v>
      </c>
    </row>
    <row r="124" spans="1:13" ht="15">
      <c r="A124" s="43">
        <v>120</v>
      </c>
      <c r="B124" s="40" t="s">
        <v>24</v>
      </c>
      <c r="C124" s="41">
        <v>40692</v>
      </c>
      <c r="D124" s="42"/>
      <c r="E124" s="42">
        <v>26</v>
      </c>
      <c r="F124" s="42">
        <v>25</v>
      </c>
      <c r="G124" s="42">
        <v>23</v>
      </c>
      <c r="H124" s="42"/>
      <c r="I124" s="42">
        <v>43</v>
      </c>
      <c r="J124" s="42">
        <v>42</v>
      </c>
      <c r="K124" s="42">
        <v>12</v>
      </c>
      <c r="L124" s="42"/>
      <c r="M124" s="42">
        <f t="shared" si="5"/>
        <v>171</v>
      </c>
    </row>
    <row r="125" spans="1:13" ht="15">
      <c r="A125" s="51">
        <v>1</v>
      </c>
      <c r="B125" s="8" t="s">
        <v>0</v>
      </c>
      <c r="C125" s="52">
        <v>36932</v>
      </c>
      <c r="D125" s="53"/>
      <c r="E125" s="54"/>
      <c r="F125" s="54"/>
      <c r="G125" s="54">
        <v>6</v>
      </c>
      <c r="H125" s="54"/>
      <c r="I125" s="54">
        <v>7</v>
      </c>
      <c r="J125" s="54">
        <v>7</v>
      </c>
      <c r="K125" s="54"/>
      <c r="L125" s="54"/>
      <c r="M125" s="54">
        <f t="shared" si="5"/>
        <v>20</v>
      </c>
    </row>
    <row r="126" spans="1:13" ht="15">
      <c r="A126" s="51">
        <v>3</v>
      </c>
      <c r="B126" s="8" t="s">
        <v>0</v>
      </c>
      <c r="C126" s="52">
        <v>37317</v>
      </c>
      <c r="D126" s="53"/>
      <c r="E126" s="54"/>
      <c r="F126" s="54"/>
      <c r="G126" s="54">
        <v>20</v>
      </c>
      <c r="H126" s="54"/>
      <c r="I126" s="54">
        <v>31</v>
      </c>
      <c r="J126" s="54">
        <v>15</v>
      </c>
      <c r="K126" s="54"/>
      <c r="L126" s="54"/>
      <c r="M126" s="54">
        <f t="shared" si="5"/>
        <v>66</v>
      </c>
    </row>
    <row r="127" spans="1:13" ht="15">
      <c r="A127" s="43">
        <v>15</v>
      </c>
      <c r="B127" s="40" t="s">
        <v>12</v>
      </c>
      <c r="C127" s="41">
        <v>37899</v>
      </c>
      <c r="D127" s="42"/>
      <c r="E127" s="42">
        <v>23</v>
      </c>
      <c r="F127" s="42"/>
      <c r="G127" s="42">
        <v>52</v>
      </c>
      <c r="H127" s="42"/>
      <c r="I127" s="42">
        <v>38</v>
      </c>
      <c r="J127" s="42">
        <v>23</v>
      </c>
      <c r="K127" s="42">
        <v>25</v>
      </c>
      <c r="L127" s="42">
        <v>7</v>
      </c>
      <c r="M127" s="42">
        <f t="shared" si="5"/>
        <v>168</v>
      </c>
    </row>
    <row r="128" spans="1:13" ht="15">
      <c r="A128" s="43">
        <v>26</v>
      </c>
      <c r="B128" s="40" t="s">
        <v>12</v>
      </c>
      <c r="C128" s="41">
        <v>38263</v>
      </c>
      <c r="D128" s="42"/>
      <c r="E128" s="42">
        <v>24</v>
      </c>
      <c r="F128" s="42">
        <v>14</v>
      </c>
      <c r="G128" s="42">
        <v>23</v>
      </c>
      <c r="H128" s="42"/>
      <c r="I128" s="42">
        <v>32</v>
      </c>
      <c r="J128" s="42">
        <v>23</v>
      </c>
      <c r="K128" s="42">
        <v>10</v>
      </c>
      <c r="L128" s="42"/>
      <c r="M128" s="42">
        <f aca="true" t="shared" si="6" ref="M128:M165">SUM(D128:L128)</f>
        <v>126</v>
      </c>
    </row>
    <row r="129" spans="1:13" ht="15">
      <c r="A129" s="43">
        <v>47</v>
      </c>
      <c r="B129" s="40" t="s">
        <v>12</v>
      </c>
      <c r="C129" s="41">
        <v>38627</v>
      </c>
      <c r="D129" s="42"/>
      <c r="E129" s="42">
        <v>26</v>
      </c>
      <c r="F129" s="42">
        <v>29</v>
      </c>
      <c r="G129" s="42">
        <v>25</v>
      </c>
      <c r="H129" s="42"/>
      <c r="I129" s="42">
        <v>36</v>
      </c>
      <c r="J129" s="42">
        <v>34</v>
      </c>
      <c r="K129" s="42">
        <v>17</v>
      </c>
      <c r="L129" s="42"/>
      <c r="M129" s="42">
        <f t="shared" si="6"/>
        <v>167</v>
      </c>
    </row>
    <row r="130" spans="1:13" ht="15">
      <c r="A130" s="43">
        <v>62</v>
      </c>
      <c r="B130" s="40" t="s">
        <v>12</v>
      </c>
      <c r="C130" s="41">
        <v>38991</v>
      </c>
      <c r="D130" s="42"/>
      <c r="E130" s="42">
        <v>30</v>
      </c>
      <c r="F130" s="42">
        <v>20</v>
      </c>
      <c r="G130" s="42">
        <v>20</v>
      </c>
      <c r="H130" s="42">
        <v>15</v>
      </c>
      <c r="I130" s="42">
        <v>21</v>
      </c>
      <c r="J130" s="42">
        <v>11</v>
      </c>
      <c r="K130" s="42">
        <v>7</v>
      </c>
      <c r="L130" s="42"/>
      <c r="M130" s="42">
        <f t="shared" si="6"/>
        <v>124</v>
      </c>
    </row>
    <row r="131" spans="1:13" ht="15">
      <c r="A131" s="43">
        <v>74</v>
      </c>
      <c r="B131" s="40" t="s">
        <v>12</v>
      </c>
      <c r="C131" s="41">
        <v>39355</v>
      </c>
      <c r="D131" s="42"/>
      <c r="E131" s="42">
        <v>38</v>
      </c>
      <c r="F131" s="42">
        <v>26</v>
      </c>
      <c r="G131" s="42">
        <v>29</v>
      </c>
      <c r="H131" s="42"/>
      <c r="I131" s="42">
        <v>25</v>
      </c>
      <c r="J131" s="42">
        <v>13</v>
      </c>
      <c r="K131" s="42">
        <v>9</v>
      </c>
      <c r="L131" s="42"/>
      <c r="M131" s="42">
        <f t="shared" si="6"/>
        <v>140</v>
      </c>
    </row>
    <row r="132" spans="1:13" ht="15">
      <c r="A132" s="43">
        <v>84</v>
      </c>
      <c r="B132" s="40" t="s">
        <v>12</v>
      </c>
      <c r="C132" s="41">
        <v>39747</v>
      </c>
      <c r="D132" s="42"/>
      <c r="E132" s="42">
        <v>19</v>
      </c>
      <c r="F132" s="42">
        <v>12</v>
      </c>
      <c r="G132" s="42">
        <v>12</v>
      </c>
      <c r="H132" s="42"/>
      <c r="I132" s="42">
        <v>17</v>
      </c>
      <c r="J132" s="42">
        <v>7</v>
      </c>
      <c r="K132" s="42"/>
      <c r="L132" s="42"/>
      <c r="M132" s="42">
        <f t="shared" si="6"/>
        <v>67</v>
      </c>
    </row>
    <row r="133" spans="1:13" ht="15">
      <c r="A133" s="43">
        <v>95</v>
      </c>
      <c r="B133" s="40" t="s">
        <v>12</v>
      </c>
      <c r="C133" s="41">
        <v>40083</v>
      </c>
      <c r="D133" s="42"/>
      <c r="E133" s="42">
        <v>30</v>
      </c>
      <c r="F133" s="42">
        <v>27</v>
      </c>
      <c r="G133" s="42">
        <v>21</v>
      </c>
      <c r="H133" s="42">
        <v>20</v>
      </c>
      <c r="I133" s="42">
        <v>14</v>
      </c>
      <c r="J133" s="42">
        <v>10</v>
      </c>
      <c r="K133" s="42">
        <v>10</v>
      </c>
      <c r="L133" s="42"/>
      <c r="M133" s="42">
        <f t="shared" si="6"/>
        <v>132</v>
      </c>
    </row>
    <row r="134" spans="1:13" ht="15">
      <c r="A134" s="43">
        <v>108</v>
      </c>
      <c r="B134" s="40" t="s">
        <v>12</v>
      </c>
      <c r="C134" s="41">
        <v>40454</v>
      </c>
      <c r="D134" s="42"/>
      <c r="E134" s="42">
        <v>33</v>
      </c>
      <c r="F134" s="42">
        <v>29</v>
      </c>
      <c r="G134" s="42">
        <v>27</v>
      </c>
      <c r="H134" s="42">
        <v>21</v>
      </c>
      <c r="I134" s="42">
        <v>17</v>
      </c>
      <c r="J134" s="42">
        <v>26</v>
      </c>
      <c r="K134" s="42">
        <v>8</v>
      </c>
      <c r="L134" s="42"/>
      <c r="M134" s="42">
        <f t="shared" si="6"/>
        <v>161</v>
      </c>
    </row>
    <row r="135" spans="1:13" ht="15">
      <c r="A135" s="43">
        <v>126</v>
      </c>
      <c r="B135" s="40" t="s">
        <v>12</v>
      </c>
      <c r="C135" s="41">
        <v>40811</v>
      </c>
      <c r="D135" s="42"/>
      <c r="E135" s="42">
        <v>26</v>
      </c>
      <c r="F135" s="42">
        <v>20</v>
      </c>
      <c r="G135" s="42">
        <v>25</v>
      </c>
      <c r="H135" s="42">
        <v>13</v>
      </c>
      <c r="I135" s="42">
        <v>15</v>
      </c>
      <c r="J135" s="42">
        <v>11</v>
      </c>
      <c r="K135" s="42">
        <v>6</v>
      </c>
      <c r="L135" s="42"/>
      <c r="M135" s="42">
        <f t="shared" si="6"/>
        <v>116</v>
      </c>
    </row>
    <row r="136" spans="1:13" ht="15">
      <c r="A136" s="43">
        <v>146</v>
      </c>
      <c r="B136" s="40" t="s">
        <v>12</v>
      </c>
      <c r="C136" s="41">
        <v>41182</v>
      </c>
      <c r="D136" s="42"/>
      <c r="E136" s="42">
        <v>38</v>
      </c>
      <c r="F136" s="42">
        <v>10</v>
      </c>
      <c r="G136" s="42">
        <v>17</v>
      </c>
      <c r="H136" s="42">
        <v>15</v>
      </c>
      <c r="I136" s="42">
        <v>8</v>
      </c>
      <c r="J136" s="42">
        <v>15</v>
      </c>
      <c r="K136" s="42">
        <v>4</v>
      </c>
      <c r="L136" s="42"/>
      <c r="M136" s="42">
        <f>SUM(D136:L136)</f>
        <v>107</v>
      </c>
    </row>
    <row r="137" spans="1:13" ht="15">
      <c r="A137" s="43">
        <v>158</v>
      </c>
      <c r="B137" s="40" t="s">
        <v>12</v>
      </c>
      <c r="C137" s="41">
        <v>41532</v>
      </c>
      <c r="D137" s="42"/>
      <c r="E137" s="42">
        <v>23</v>
      </c>
      <c r="F137" s="42">
        <v>22</v>
      </c>
      <c r="G137" s="42">
        <v>20</v>
      </c>
      <c r="H137" s="42">
        <v>14</v>
      </c>
      <c r="I137" s="42">
        <v>11</v>
      </c>
      <c r="J137" s="42">
        <v>14</v>
      </c>
      <c r="K137" s="42">
        <v>8</v>
      </c>
      <c r="L137" s="42"/>
      <c r="M137" s="42">
        <f>SUM(D137:L137)</f>
        <v>112</v>
      </c>
    </row>
    <row r="138" spans="1:13" ht="15">
      <c r="A138" s="81">
        <v>37</v>
      </c>
      <c r="B138" s="45" t="s">
        <v>26</v>
      </c>
      <c r="C138" s="46">
        <v>38500</v>
      </c>
      <c r="D138" s="47"/>
      <c r="E138" s="47">
        <v>17</v>
      </c>
      <c r="F138" s="47">
        <v>13</v>
      </c>
      <c r="G138" s="47">
        <v>19</v>
      </c>
      <c r="H138" s="47"/>
      <c r="I138" s="47">
        <v>27</v>
      </c>
      <c r="J138" s="47">
        <v>10</v>
      </c>
      <c r="K138" s="47">
        <v>7</v>
      </c>
      <c r="L138" s="47"/>
      <c r="M138" s="47">
        <f>SUM(D138:L138)</f>
        <v>93</v>
      </c>
    </row>
    <row r="139" spans="1:13" ht="15">
      <c r="A139" s="44">
        <v>71</v>
      </c>
      <c r="B139" s="45" t="s">
        <v>26</v>
      </c>
      <c r="C139" s="46">
        <v>39257</v>
      </c>
      <c r="D139" s="47"/>
      <c r="E139" s="47">
        <v>49</v>
      </c>
      <c r="F139" s="47">
        <v>21</v>
      </c>
      <c r="G139" s="47">
        <v>23</v>
      </c>
      <c r="H139" s="47"/>
      <c r="I139" s="47">
        <v>33</v>
      </c>
      <c r="J139" s="47">
        <v>27</v>
      </c>
      <c r="K139" s="47">
        <v>14</v>
      </c>
      <c r="L139" s="47"/>
      <c r="M139" s="47">
        <f t="shared" si="6"/>
        <v>167</v>
      </c>
    </row>
    <row r="140" spans="1:13" ht="15">
      <c r="A140" s="44">
        <v>82</v>
      </c>
      <c r="B140" s="45" t="s">
        <v>26</v>
      </c>
      <c r="C140" s="46">
        <v>39634</v>
      </c>
      <c r="D140" s="47"/>
      <c r="E140" s="47">
        <v>15</v>
      </c>
      <c r="F140" s="47">
        <v>8</v>
      </c>
      <c r="G140" s="47">
        <v>12</v>
      </c>
      <c r="H140" s="47"/>
      <c r="I140" s="47">
        <v>26</v>
      </c>
      <c r="J140" s="47">
        <v>10</v>
      </c>
      <c r="K140" s="47">
        <v>10</v>
      </c>
      <c r="L140" s="47"/>
      <c r="M140" s="47">
        <f t="shared" si="6"/>
        <v>81</v>
      </c>
    </row>
    <row r="141" spans="1:13" ht="15">
      <c r="A141" s="43">
        <v>117</v>
      </c>
      <c r="B141" s="40" t="s">
        <v>63</v>
      </c>
      <c r="C141" s="41">
        <v>40608</v>
      </c>
      <c r="D141" s="42"/>
      <c r="E141" s="42">
        <v>14</v>
      </c>
      <c r="F141" s="42">
        <v>21</v>
      </c>
      <c r="G141" s="42">
        <v>19</v>
      </c>
      <c r="H141" s="42">
        <v>17</v>
      </c>
      <c r="I141" s="42">
        <v>19</v>
      </c>
      <c r="J141" s="42">
        <v>23</v>
      </c>
      <c r="K141" s="42">
        <v>8</v>
      </c>
      <c r="L141" s="42"/>
      <c r="M141" s="42">
        <f t="shared" si="6"/>
        <v>121</v>
      </c>
    </row>
    <row r="142" spans="1:13" ht="15">
      <c r="A142" s="43">
        <v>140</v>
      </c>
      <c r="B142" s="40" t="s">
        <v>63</v>
      </c>
      <c r="C142" s="41">
        <v>41070</v>
      </c>
      <c r="D142" s="42">
        <v>14</v>
      </c>
      <c r="E142" s="42">
        <v>24</v>
      </c>
      <c r="F142" s="42">
        <v>20</v>
      </c>
      <c r="G142" s="42">
        <v>35</v>
      </c>
      <c r="H142" s="42">
        <v>27</v>
      </c>
      <c r="I142" s="42">
        <v>24</v>
      </c>
      <c r="J142" s="42">
        <v>23</v>
      </c>
      <c r="K142" s="42">
        <v>13</v>
      </c>
      <c r="L142" s="42"/>
      <c r="M142" s="42">
        <f>SUM(D142:L142)</f>
        <v>180</v>
      </c>
    </row>
    <row r="143" spans="1:13" ht="15">
      <c r="A143" s="43">
        <v>156</v>
      </c>
      <c r="B143" s="40" t="s">
        <v>63</v>
      </c>
      <c r="C143" s="41">
        <v>41497</v>
      </c>
      <c r="D143" s="42"/>
      <c r="E143" s="42">
        <v>18</v>
      </c>
      <c r="F143" s="42">
        <v>18</v>
      </c>
      <c r="G143" s="42">
        <v>17</v>
      </c>
      <c r="H143" s="42">
        <v>19</v>
      </c>
      <c r="I143" s="42">
        <v>13</v>
      </c>
      <c r="J143" s="42">
        <v>21</v>
      </c>
      <c r="K143" s="42">
        <v>8</v>
      </c>
      <c r="L143" s="42"/>
      <c r="M143" s="42">
        <f>SUM(D143:L143)</f>
        <v>114</v>
      </c>
    </row>
    <row r="144" spans="1:13" ht="15">
      <c r="A144" s="37">
        <v>10</v>
      </c>
      <c r="B144" t="s">
        <v>7</v>
      </c>
      <c r="C144" s="1">
        <v>37681</v>
      </c>
      <c r="E144" s="3">
        <v>16</v>
      </c>
      <c r="G144" s="3">
        <v>62</v>
      </c>
      <c r="I144" s="3">
        <v>66</v>
      </c>
      <c r="J144" s="3">
        <v>43</v>
      </c>
      <c r="K144" s="3">
        <v>30</v>
      </c>
      <c r="M144" s="3">
        <f t="shared" si="6"/>
        <v>217</v>
      </c>
    </row>
    <row r="145" spans="1:13" ht="15">
      <c r="A145" s="15">
        <v>132</v>
      </c>
      <c r="B145" t="s">
        <v>7</v>
      </c>
      <c r="C145" s="1">
        <v>40929</v>
      </c>
      <c r="D145" s="2">
        <v>10</v>
      </c>
      <c r="E145" s="3">
        <v>13</v>
      </c>
      <c r="F145" s="3">
        <v>15</v>
      </c>
      <c r="G145" s="3">
        <v>22</v>
      </c>
      <c r="H145" s="3">
        <v>17</v>
      </c>
      <c r="I145" s="3">
        <v>16</v>
      </c>
      <c r="J145" s="3">
        <v>24</v>
      </c>
      <c r="K145" s="3">
        <v>7</v>
      </c>
      <c r="M145" s="3">
        <f>SUM(D145:L145)</f>
        <v>124</v>
      </c>
    </row>
    <row r="146" spans="1:13" ht="15">
      <c r="A146" s="43">
        <v>56</v>
      </c>
      <c r="B146" s="40" t="s">
        <v>35</v>
      </c>
      <c r="C146" s="41">
        <v>38843</v>
      </c>
      <c r="D146" s="42"/>
      <c r="E146" s="42">
        <v>10</v>
      </c>
      <c r="F146" s="42">
        <v>8</v>
      </c>
      <c r="G146" s="42">
        <v>7</v>
      </c>
      <c r="H146" s="42"/>
      <c r="I146" s="42">
        <v>33</v>
      </c>
      <c r="J146" s="42">
        <v>14</v>
      </c>
      <c r="K146" s="42">
        <v>8</v>
      </c>
      <c r="L146" s="42"/>
      <c r="M146" s="42">
        <f t="shared" si="6"/>
        <v>80</v>
      </c>
    </row>
    <row r="147" spans="1:13" ht="15">
      <c r="A147" s="43">
        <v>85</v>
      </c>
      <c r="B147" s="40" t="s">
        <v>35</v>
      </c>
      <c r="C147" s="41">
        <v>39753</v>
      </c>
      <c r="D147" s="42"/>
      <c r="E147" s="42">
        <v>19</v>
      </c>
      <c r="F147" s="42">
        <v>18</v>
      </c>
      <c r="G147" s="42">
        <v>17</v>
      </c>
      <c r="H147" s="42"/>
      <c r="I147" s="42">
        <v>27</v>
      </c>
      <c r="J147" s="42">
        <v>11</v>
      </c>
      <c r="K147" s="42">
        <v>3</v>
      </c>
      <c r="L147" s="42"/>
      <c r="M147" s="42">
        <f t="shared" si="6"/>
        <v>95</v>
      </c>
    </row>
    <row r="148" spans="1:13" ht="15">
      <c r="A148" s="43">
        <v>118</v>
      </c>
      <c r="B148" s="40" t="s">
        <v>35</v>
      </c>
      <c r="C148" s="41">
        <v>40642</v>
      </c>
      <c r="D148" s="42"/>
      <c r="E148" s="42">
        <v>13</v>
      </c>
      <c r="F148" s="42">
        <v>15</v>
      </c>
      <c r="G148" s="42">
        <v>16</v>
      </c>
      <c r="H148" s="42">
        <v>18</v>
      </c>
      <c r="I148" s="42">
        <v>21</v>
      </c>
      <c r="J148" s="42">
        <v>13</v>
      </c>
      <c r="K148" s="42">
        <v>7</v>
      </c>
      <c r="L148" s="42"/>
      <c r="M148" s="42">
        <f t="shared" si="6"/>
        <v>103</v>
      </c>
    </row>
    <row r="149" spans="1:13" ht="15">
      <c r="A149" s="43">
        <v>138</v>
      </c>
      <c r="B149" s="40" t="s">
        <v>35</v>
      </c>
      <c r="C149" s="41">
        <v>41034</v>
      </c>
      <c r="D149" s="42"/>
      <c r="E149" s="42">
        <v>15</v>
      </c>
      <c r="F149" s="42">
        <v>7</v>
      </c>
      <c r="G149" s="42">
        <v>20</v>
      </c>
      <c r="H149" s="42">
        <v>9</v>
      </c>
      <c r="I149" s="42">
        <v>18</v>
      </c>
      <c r="J149" s="42">
        <v>17</v>
      </c>
      <c r="K149" s="42"/>
      <c r="L149" s="42"/>
      <c r="M149" s="42">
        <f>SUM(D149:L149)</f>
        <v>86</v>
      </c>
    </row>
    <row r="150" spans="1:13" ht="15">
      <c r="A150" s="15">
        <v>115</v>
      </c>
      <c r="B150" t="s">
        <v>62</v>
      </c>
      <c r="C150" s="1">
        <v>40593</v>
      </c>
      <c r="E150" s="3">
        <v>16</v>
      </c>
      <c r="F150" s="3">
        <v>11</v>
      </c>
      <c r="G150" s="3">
        <v>11</v>
      </c>
      <c r="H150" s="3">
        <v>23</v>
      </c>
      <c r="I150" s="3">
        <v>11</v>
      </c>
      <c r="J150" s="3">
        <v>14</v>
      </c>
      <c r="K150" s="3">
        <v>4</v>
      </c>
      <c r="M150" s="3">
        <f t="shared" si="6"/>
        <v>90</v>
      </c>
    </row>
    <row r="151" spans="1:13" ht="15">
      <c r="A151" s="15">
        <v>123</v>
      </c>
      <c r="B151" t="s">
        <v>64</v>
      </c>
      <c r="C151" s="1">
        <v>40727</v>
      </c>
      <c r="D151" s="2">
        <v>10</v>
      </c>
      <c r="E151" s="3">
        <v>9</v>
      </c>
      <c r="F151" s="3">
        <v>9</v>
      </c>
      <c r="G151" s="3">
        <v>17</v>
      </c>
      <c r="H151" s="3">
        <v>13</v>
      </c>
      <c r="I151" s="3">
        <v>15</v>
      </c>
      <c r="J151" s="3">
        <v>12</v>
      </c>
      <c r="K151" s="3">
        <v>7</v>
      </c>
      <c r="M151" s="3">
        <f t="shared" si="6"/>
        <v>92</v>
      </c>
    </row>
    <row r="152" spans="1:13" ht="15">
      <c r="A152" s="37">
        <v>41</v>
      </c>
      <c r="B152" t="s">
        <v>29</v>
      </c>
      <c r="C152" s="1">
        <v>38535</v>
      </c>
      <c r="E152" s="3">
        <v>12</v>
      </c>
      <c r="F152" s="3">
        <v>7</v>
      </c>
      <c r="G152" s="3">
        <v>9</v>
      </c>
      <c r="I152" s="3">
        <v>25</v>
      </c>
      <c r="J152" s="3">
        <v>14</v>
      </c>
      <c r="K152" s="3">
        <v>13</v>
      </c>
      <c r="M152" s="3">
        <f t="shared" si="6"/>
        <v>80</v>
      </c>
    </row>
    <row r="153" spans="1:13" ht="15">
      <c r="A153" s="37">
        <v>97</v>
      </c>
      <c r="B153" t="s">
        <v>29</v>
      </c>
      <c r="C153" s="1">
        <v>40131</v>
      </c>
      <c r="E153" s="3">
        <v>26</v>
      </c>
      <c r="F153" s="3">
        <v>12</v>
      </c>
      <c r="G153" s="3">
        <v>20</v>
      </c>
      <c r="H153" s="3">
        <v>6</v>
      </c>
      <c r="I153" s="3">
        <v>13</v>
      </c>
      <c r="J153" s="3">
        <v>15</v>
      </c>
      <c r="K153" s="3">
        <v>6</v>
      </c>
      <c r="M153" s="3">
        <f t="shared" si="6"/>
        <v>98</v>
      </c>
    </row>
    <row r="154" spans="1:13" ht="15">
      <c r="A154" s="37">
        <v>13</v>
      </c>
      <c r="B154" t="s">
        <v>10</v>
      </c>
      <c r="C154" s="1">
        <v>37878</v>
      </c>
      <c r="E154" s="3">
        <v>9</v>
      </c>
      <c r="G154" s="3">
        <v>52</v>
      </c>
      <c r="I154" s="3">
        <v>37</v>
      </c>
      <c r="J154" s="3">
        <v>22</v>
      </c>
      <c r="K154" s="3">
        <v>15</v>
      </c>
      <c r="M154" s="3">
        <f t="shared" si="6"/>
        <v>135</v>
      </c>
    </row>
    <row r="155" spans="1:13" ht="15">
      <c r="A155" s="37">
        <v>24</v>
      </c>
      <c r="B155" t="s">
        <v>10</v>
      </c>
      <c r="C155" s="1">
        <v>38249</v>
      </c>
      <c r="E155" s="3">
        <v>31</v>
      </c>
      <c r="F155" s="3">
        <v>13</v>
      </c>
      <c r="G155" s="3">
        <v>25</v>
      </c>
      <c r="I155" s="3">
        <v>25</v>
      </c>
      <c r="J155" s="3">
        <v>23</v>
      </c>
      <c r="K155" s="3">
        <v>11</v>
      </c>
      <c r="M155" s="3">
        <f t="shared" si="6"/>
        <v>128</v>
      </c>
    </row>
    <row r="156" spans="1:13" ht="15">
      <c r="A156" s="43">
        <v>29</v>
      </c>
      <c r="B156" s="40" t="s">
        <v>20</v>
      </c>
      <c r="C156" s="41">
        <v>38326</v>
      </c>
      <c r="D156" s="42"/>
      <c r="E156" s="42">
        <v>19</v>
      </c>
      <c r="F156" s="42">
        <v>18</v>
      </c>
      <c r="G156" s="42">
        <v>27</v>
      </c>
      <c r="H156" s="42"/>
      <c r="I156" s="42">
        <v>14</v>
      </c>
      <c r="J156" s="42">
        <v>24</v>
      </c>
      <c r="K156" s="42">
        <v>5</v>
      </c>
      <c r="L156" s="42"/>
      <c r="M156" s="42">
        <f t="shared" si="6"/>
        <v>107</v>
      </c>
    </row>
    <row r="157" spans="1:13" ht="15">
      <c r="A157" s="43">
        <v>34</v>
      </c>
      <c r="B157" s="40" t="s">
        <v>20</v>
      </c>
      <c r="C157" s="41">
        <v>38417</v>
      </c>
      <c r="D157" s="42"/>
      <c r="E157" s="42">
        <v>7</v>
      </c>
      <c r="F157" s="42">
        <v>13</v>
      </c>
      <c r="G157" s="42">
        <v>10</v>
      </c>
      <c r="H157" s="42"/>
      <c r="I157" s="42">
        <v>22</v>
      </c>
      <c r="J157" s="42">
        <v>21</v>
      </c>
      <c r="K157" s="42">
        <v>9</v>
      </c>
      <c r="L157" s="42"/>
      <c r="M157" s="42">
        <f t="shared" si="6"/>
        <v>82</v>
      </c>
    </row>
    <row r="158" spans="1:13" ht="15">
      <c r="A158" s="43">
        <v>49</v>
      </c>
      <c r="B158" s="40" t="s">
        <v>20</v>
      </c>
      <c r="C158" s="41">
        <v>38689</v>
      </c>
      <c r="D158" s="42"/>
      <c r="E158" s="42">
        <v>17</v>
      </c>
      <c r="F158" s="42">
        <v>15</v>
      </c>
      <c r="G158" s="42">
        <v>19</v>
      </c>
      <c r="H158" s="42"/>
      <c r="I158" s="42">
        <v>20</v>
      </c>
      <c r="J158" s="42">
        <v>14</v>
      </c>
      <c r="K158" s="42">
        <v>8</v>
      </c>
      <c r="L158" s="42"/>
      <c r="M158" s="42">
        <f t="shared" si="6"/>
        <v>93</v>
      </c>
    </row>
    <row r="159" spans="1:13" ht="15">
      <c r="A159" s="43">
        <v>67</v>
      </c>
      <c r="B159" s="40" t="s">
        <v>20</v>
      </c>
      <c r="C159" s="41">
        <v>39145</v>
      </c>
      <c r="D159" s="42"/>
      <c r="E159" s="42">
        <v>17</v>
      </c>
      <c r="F159" s="42">
        <v>19</v>
      </c>
      <c r="G159" s="42">
        <v>21</v>
      </c>
      <c r="H159" s="42"/>
      <c r="I159" s="49">
        <v>32</v>
      </c>
      <c r="J159" s="42">
        <v>22</v>
      </c>
      <c r="K159" s="42">
        <v>14</v>
      </c>
      <c r="L159" s="42"/>
      <c r="M159" s="42">
        <f t="shared" si="6"/>
        <v>125</v>
      </c>
    </row>
    <row r="160" spans="1:13" ht="15">
      <c r="A160" s="43">
        <v>70</v>
      </c>
      <c r="B160" s="40" t="s">
        <v>20</v>
      </c>
      <c r="C160" s="41">
        <v>39243</v>
      </c>
      <c r="D160" s="42"/>
      <c r="E160" s="42">
        <v>21</v>
      </c>
      <c r="F160" s="42">
        <v>13</v>
      </c>
      <c r="G160" s="42">
        <v>16</v>
      </c>
      <c r="H160" s="42">
        <v>13</v>
      </c>
      <c r="I160" s="42">
        <v>14</v>
      </c>
      <c r="J160" s="42">
        <v>24</v>
      </c>
      <c r="K160" s="42">
        <v>16</v>
      </c>
      <c r="L160" s="42"/>
      <c r="M160" s="42">
        <f t="shared" si="6"/>
        <v>117</v>
      </c>
    </row>
    <row r="161" spans="1:13" ht="15">
      <c r="A161" s="15">
        <v>131</v>
      </c>
      <c r="B161" t="s">
        <v>66</v>
      </c>
      <c r="C161" s="1">
        <v>40887</v>
      </c>
      <c r="E161" s="3">
        <v>20</v>
      </c>
      <c r="F161" s="3">
        <v>16</v>
      </c>
      <c r="G161" s="3">
        <v>12</v>
      </c>
      <c r="I161" s="3">
        <v>17</v>
      </c>
      <c r="J161" s="3">
        <v>13</v>
      </c>
      <c r="K161" s="3">
        <v>2</v>
      </c>
      <c r="M161" s="3">
        <f t="shared" si="6"/>
        <v>80</v>
      </c>
    </row>
    <row r="162" spans="1:13" ht="15">
      <c r="A162" s="44">
        <v>55</v>
      </c>
      <c r="B162" s="45" t="s">
        <v>34</v>
      </c>
      <c r="C162" s="46">
        <v>38836</v>
      </c>
      <c r="D162" s="47"/>
      <c r="E162" s="47">
        <v>10</v>
      </c>
      <c r="F162" s="47">
        <v>5</v>
      </c>
      <c r="G162" s="47">
        <v>21</v>
      </c>
      <c r="H162" s="47"/>
      <c r="I162" s="47">
        <v>11</v>
      </c>
      <c r="J162" s="47">
        <v>11</v>
      </c>
      <c r="K162" s="47">
        <v>9</v>
      </c>
      <c r="L162" s="47"/>
      <c r="M162" s="47">
        <f t="shared" si="6"/>
        <v>67</v>
      </c>
    </row>
    <row r="163" spans="1:13" ht="15">
      <c r="A163" s="44">
        <v>68</v>
      </c>
      <c r="B163" s="45" t="s">
        <v>34</v>
      </c>
      <c r="C163" s="46">
        <v>39193</v>
      </c>
      <c r="D163" s="47"/>
      <c r="E163" s="47">
        <v>11</v>
      </c>
      <c r="F163" s="47">
        <v>11</v>
      </c>
      <c r="G163" s="47">
        <v>16</v>
      </c>
      <c r="H163" s="47"/>
      <c r="I163" s="47">
        <v>26</v>
      </c>
      <c r="J163" s="47">
        <v>12</v>
      </c>
      <c r="K163" s="47">
        <v>7</v>
      </c>
      <c r="L163" s="47"/>
      <c r="M163" s="47">
        <f t="shared" si="6"/>
        <v>83</v>
      </c>
    </row>
    <row r="164" spans="1:13" ht="15">
      <c r="A164" s="44">
        <v>78</v>
      </c>
      <c r="B164" s="45" t="s">
        <v>34</v>
      </c>
      <c r="C164" s="46">
        <v>39564</v>
      </c>
      <c r="D164" s="47"/>
      <c r="E164" s="47">
        <v>14</v>
      </c>
      <c r="F164" s="47">
        <v>18</v>
      </c>
      <c r="G164" s="47">
        <v>16</v>
      </c>
      <c r="H164" s="47"/>
      <c r="I164" s="47">
        <v>30</v>
      </c>
      <c r="J164" s="47">
        <v>10</v>
      </c>
      <c r="K164" s="47">
        <v>8</v>
      </c>
      <c r="L164" s="47"/>
      <c r="M164" s="47">
        <f t="shared" si="6"/>
        <v>96</v>
      </c>
    </row>
    <row r="165" spans="1:13" ht="15">
      <c r="A165" s="44">
        <v>92</v>
      </c>
      <c r="B165" s="45" t="s">
        <v>34</v>
      </c>
      <c r="C165" s="46">
        <v>39939</v>
      </c>
      <c r="D165" s="47"/>
      <c r="E165" s="47">
        <v>16</v>
      </c>
      <c r="F165" s="47">
        <v>12</v>
      </c>
      <c r="G165" s="47">
        <v>17</v>
      </c>
      <c r="H165" s="47">
        <v>13</v>
      </c>
      <c r="I165" s="47">
        <v>8</v>
      </c>
      <c r="J165" s="47">
        <v>22</v>
      </c>
      <c r="K165" s="47">
        <v>8</v>
      </c>
      <c r="L165" s="47"/>
      <c r="M165" s="47">
        <f t="shared" si="6"/>
        <v>96</v>
      </c>
    </row>
    <row r="166" spans="1:13" ht="15">
      <c r="A166" s="44">
        <v>106</v>
      </c>
      <c r="B166" s="45" t="s">
        <v>34</v>
      </c>
      <c r="C166" s="46">
        <v>40411</v>
      </c>
      <c r="D166" s="47"/>
      <c r="E166" s="47">
        <v>16</v>
      </c>
      <c r="F166" s="47">
        <v>11</v>
      </c>
      <c r="G166" s="47">
        <v>10</v>
      </c>
      <c r="H166" s="47">
        <v>9</v>
      </c>
      <c r="I166" s="47">
        <v>21</v>
      </c>
      <c r="J166" s="47"/>
      <c r="K166" s="50">
        <v>34</v>
      </c>
      <c r="L166" s="47"/>
      <c r="M166" s="47">
        <f>SUM(D166:L166)</f>
        <v>101</v>
      </c>
    </row>
    <row r="167" spans="1:13" ht="15">
      <c r="A167" s="44">
        <v>122</v>
      </c>
      <c r="B167" s="45" t="s">
        <v>34</v>
      </c>
      <c r="C167" s="46">
        <v>40726</v>
      </c>
      <c r="D167" s="47"/>
      <c r="E167" s="47">
        <v>10</v>
      </c>
      <c r="F167" s="47">
        <v>15</v>
      </c>
      <c r="G167" s="47">
        <v>12</v>
      </c>
      <c r="H167" s="47">
        <v>13</v>
      </c>
      <c r="I167" s="47">
        <v>11</v>
      </c>
      <c r="J167" s="47">
        <v>11</v>
      </c>
      <c r="K167" s="47">
        <v>9</v>
      </c>
      <c r="L167" s="47"/>
      <c r="M167" s="47">
        <f>SUM(D167:L167)</f>
        <v>81</v>
      </c>
    </row>
    <row r="168" spans="1:13" ht="15">
      <c r="A168" s="44">
        <v>142</v>
      </c>
      <c r="B168" s="45" t="s">
        <v>34</v>
      </c>
      <c r="C168" s="46">
        <v>41104</v>
      </c>
      <c r="D168" s="47"/>
      <c r="E168" s="47">
        <v>24</v>
      </c>
      <c r="F168" s="47">
        <v>14</v>
      </c>
      <c r="G168" s="47">
        <v>28</v>
      </c>
      <c r="H168" s="47">
        <v>17</v>
      </c>
      <c r="I168" s="47">
        <v>14</v>
      </c>
      <c r="J168" s="47">
        <v>20</v>
      </c>
      <c r="K168" s="47">
        <v>11</v>
      </c>
      <c r="L168" s="47"/>
      <c r="M168" s="47">
        <f>SUM(D168:L168)</f>
        <v>128</v>
      </c>
    </row>
    <row r="169" spans="1:13" ht="15">
      <c r="A169" s="44">
        <v>155</v>
      </c>
      <c r="B169" s="45" t="s">
        <v>34</v>
      </c>
      <c r="C169" s="46">
        <v>41447</v>
      </c>
      <c r="D169" s="47"/>
      <c r="E169" s="47">
        <v>14</v>
      </c>
      <c r="F169" s="47">
        <v>16</v>
      </c>
      <c r="G169" s="47">
        <v>17</v>
      </c>
      <c r="H169" s="47">
        <v>10</v>
      </c>
      <c r="I169" s="47">
        <v>10</v>
      </c>
      <c r="J169" s="47">
        <v>13</v>
      </c>
      <c r="K169" s="47">
        <v>10</v>
      </c>
      <c r="L169" s="47"/>
      <c r="M169" s="47">
        <f>SUM(D169:L169)</f>
        <v>90</v>
      </c>
    </row>
    <row r="170" spans="1:5" ht="15">
      <c r="A170" s="37">
        <v>102</v>
      </c>
      <c r="C170" s="1">
        <v>40306</v>
      </c>
      <c r="E170" s="48" t="s">
        <v>54</v>
      </c>
    </row>
    <row r="171" spans="1:4" ht="15">
      <c r="A171" s="39"/>
      <c r="B171" s="3"/>
      <c r="C171" s="4"/>
      <c r="D171" s="3"/>
    </row>
  </sheetData>
  <sheetProtection/>
  <autoFilter ref="B6:B171"/>
  <printOptions/>
  <pageMargins left="0.7" right="0.38" top="0.787401575" bottom="0.787401575" header="0.3" footer="0.3"/>
  <pageSetup fitToHeight="5" fitToWidth="1"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jürgen</cp:lastModifiedBy>
  <cp:lastPrinted>2010-12-08T18:22:56Z</cp:lastPrinted>
  <dcterms:created xsi:type="dcterms:W3CDTF">2010-12-07T14:54:05Z</dcterms:created>
  <dcterms:modified xsi:type="dcterms:W3CDTF">2014-02-02T07:24:34Z</dcterms:modified>
  <cp:category/>
  <cp:version/>
  <cp:contentType/>
  <cp:contentStatus/>
</cp:coreProperties>
</file>